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emers\Downloads\"/>
    </mc:Choice>
  </mc:AlternateContent>
  <bookViews>
    <workbookView xWindow="0" yWindow="0" windowWidth="20490" windowHeight="7755"/>
  </bookViews>
  <sheets>
    <sheet name="Vendas" sheetId="2" r:id="rId1"/>
    <sheet name="Pós Vendas" sheetId="1"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55" i="2" l="1"/>
  <c r="C44" i="2"/>
  <c r="B44" i="2"/>
  <c r="E43" i="2"/>
  <c r="D43" i="2"/>
  <c r="E42" i="2"/>
  <c r="D42" i="2"/>
  <c r="E41" i="2"/>
  <c r="E44" i="2" s="1"/>
  <c r="E45" i="2" s="1"/>
  <c r="D41" i="2"/>
  <c r="E40" i="2"/>
  <c r="D40" i="2"/>
  <c r="D44" i="2" s="1"/>
  <c r="C36" i="2"/>
  <c r="B36" i="2"/>
  <c r="E35" i="2"/>
  <c r="D35" i="2"/>
  <c r="E34" i="2"/>
  <c r="D34" i="2"/>
  <c r="E33" i="2"/>
  <c r="D33" i="2"/>
  <c r="E32" i="2"/>
  <c r="E36" i="2" s="1"/>
  <c r="D32" i="2"/>
  <c r="C26" i="2"/>
  <c r="B26" i="2"/>
  <c r="E24" i="2"/>
  <c r="D24" i="2"/>
  <c r="E23" i="2"/>
  <c r="D23" i="2"/>
  <c r="E22" i="2"/>
  <c r="E26" i="2" s="1"/>
  <c r="E27" i="2" s="1"/>
  <c r="D22" i="2"/>
  <c r="C19" i="2"/>
  <c r="B19" i="2"/>
  <c r="E18" i="2"/>
  <c r="D18" i="2"/>
  <c r="E17" i="2"/>
  <c r="D17" i="2"/>
  <c r="E16" i="2"/>
  <c r="E19" i="2" s="1"/>
  <c r="E20" i="2" s="1"/>
  <c r="D16" i="2"/>
  <c r="D19" i="2" s="1"/>
  <c r="E55" i="1"/>
  <c r="C44" i="1"/>
  <c r="B44" i="1"/>
  <c r="E43" i="1"/>
  <c r="D43" i="1"/>
  <c r="E42" i="1"/>
  <c r="D42" i="1"/>
  <c r="E41" i="1"/>
  <c r="E44" i="1" s="1"/>
  <c r="E45" i="1" s="1"/>
  <c r="D41" i="1"/>
  <c r="E40" i="1"/>
  <c r="D40" i="1"/>
  <c r="D44" i="1" s="1"/>
  <c r="C36" i="1"/>
  <c r="B36" i="1"/>
  <c r="E35" i="1"/>
  <c r="D35" i="1"/>
  <c r="E34" i="1"/>
  <c r="D34" i="1"/>
  <c r="E33" i="1"/>
  <c r="D33" i="1"/>
  <c r="E32" i="1"/>
  <c r="E36" i="1" s="1"/>
  <c r="E37" i="1" s="1"/>
  <c r="D32" i="1"/>
  <c r="D36" i="1" s="1"/>
  <c r="C26" i="1"/>
  <c r="B26" i="1"/>
  <c r="E24" i="1"/>
  <c r="D24" i="1"/>
  <c r="E23" i="1"/>
  <c r="D23" i="1"/>
  <c r="E22" i="1"/>
  <c r="E26" i="1" s="1"/>
  <c r="E27" i="1" s="1"/>
  <c r="D22" i="1"/>
  <c r="D26" i="1" s="1"/>
  <c r="C19" i="1"/>
  <c r="B19" i="1"/>
  <c r="E18" i="1"/>
  <c r="D18" i="1"/>
  <c r="E17" i="1"/>
  <c r="D17" i="1"/>
  <c r="E16" i="1"/>
  <c r="E19" i="1" s="1"/>
  <c r="E20" i="1" s="1"/>
  <c r="E54" i="1" s="1"/>
  <c r="D16" i="1"/>
  <c r="D19" i="1" s="1"/>
  <c r="E37" i="2" l="1"/>
  <c r="E54" i="2" s="1"/>
  <c r="D26" i="2"/>
  <c r="D36" i="2"/>
</calcChain>
</file>

<file path=xl/comments1.xml><?xml version="1.0" encoding="utf-8"?>
<comments xmlns="http://schemas.openxmlformats.org/spreadsheetml/2006/main">
  <authors>
    <author>Usuário do Windows</author>
  </authors>
  <commentList>
    <comment ref="B12" authorId="0" shapeId="0">
      <text>
        <r>
          <rPr>
            <sz val="9"/>
            <color indexed="81"/>
            <rFont val="Segoe UI"/>
            <family val="2"/>
          </rPr>
          <t>Escala de 1 a 10, sendo 1 muito insatisfatório e 10 muito satisfatório</t>
        </r>
      </text>
    </comment>
    <comment ref="A16" authorId="0" shapeId="0">
      <text>
        <r>
          <rPr>
            <sz val="9"/>
            <color indexed="81"/>
            <rFont val="Segoe UI"/>
            <family val="2"/>
          </rPr>
          <t>Verifique o tempo em que a pessoa mora  na cidade, com quem;  se existe riscos do candidato ser novo na cidade e não se adaptar.</t>
        </r>
      </text>
    </comment>
    <comment ref="A17" authorId="0" shapeId="0">
      <text>
        <r>
          <rPr>
            <sz val="9"/>
            <color indexed="81"/>
            <rFont val="Segoe UI"/>
            <family val="2"/>
          </rPr>
          <t xml:space="preserve">Identifique se existe há dificuldades em cumprimento de horário como: dificuldade com transporte,  se </t>
        </r>
        <r>
          <rPr>
            <b/>
            <sz val="9"/>
            <color indexed="81"/>
            <rFont val="Segoe UI"/>
            <family val="2"/>
          </rPr>
          <t>a religião permite trabalho aos sábados</t>
        </r>
        <r>
          <rPr>
            <sz val="9"/>
            <color indexed="81"/>
            <rFont val="Segoe UI"/>
            <family val="2"/>
          </rPr>
          <t xml:space="preserve">, por exemplo.
</t>
        </r>
      </text>
    </comment>
    <comment ref="A18" authorId="0" shapeId="0">
      <text>
        <r>
          <rPr>
            <sz val="9"/>
            <color indexed="81"/>
            <rFont val="Segoe UI"/>
            <family val="2"/>
          </rPr>
          <t xml:space="preserve">Identificar se existe alguma instabilidade na família que pode prejudicar o candidato. 
</t>
        </r>
      </text>
    </comment>
    <comment ref="A22" authorId="0" shapeId="0">
      <text>
        <r>
          <rPr>
            <sz val="9"/>
            <color indexed="81"/>
            <rFont val="Segoe UI"/>
            <family val="2"/>
          </rPr>
          <t>Quais os conhecimentos acumulados?  Conhece a concorrência? Teve promoção, crescimento? Está acostuado com a rotina e volume de trabalho que vai exercer?</t>
        </r>
      </text>
    </comment>
    <comment ref="A23" authorId="0" shapeId="0">
      <text>
        <r>
          <rPr>
            <sz val="9"/>
            <color indexed="81"/>
            <rFont val="Segoe UI"/>
            <family val="2"/>
          </rPr>
          <t xml:space="preserve">Existe compatibilidade entre a área de formação e a função a ser exercida? Está atualizado?
</t>
        </r>
      </text>
    </comment>
    <comment ref="A24" authorId="0" shapeId="0">
      <text>
        <r>
          <rPr>
            <sz val="9"/>
            <color indexed="81"/>
            <rFont val="Segoe UI"/>
            <family val="2"/>
          </rPr>
          <t xml:space="preserve">Identifique o quanto tempo ficou nos empregos anteriores e os motivos de saida; houve problemas de relacionamento com líderes ou colegas de trabalho? </t>
        </r>
      </text>
    </comment>
    <comment ref="A25" authorId="0" shapeId="0">
      <text>
        <r>
          <rPr>
            <sz val="9"/>
            <color indexed="81"/>
            <rFont val="Segoe UI"/>
            <family val="2"/>
          </rPr>
          <t xml:space="preserve">Qual a pretensão salarial? Está de acordo com o salário oferecido? O salário cobre as principais despesas mensais? Pesquise também </t>
        </r>
        <r>
          <rPr>
            <b/>
            <sz val="9"/>
            <color indexed="81"/>
            <rFont val="Segoe UI"/>
            <family val="2"/>
          </rPr>
          <t>salários anteriores.</t>
        </r>
      </text>
    </comment>
    <comment ref="A28" authorId="0" shapeId="0">
      <text>
        <r>
          <rPr>
            <sz val="9"/>
            <color indexed="81"/>
            <rFont val="Segoe UI"/>
            <family val="2"/>
          </rPr>
          <t>1. Fale-me sobre você
2. Como ficou sabendo da vaga?
3. O que você sabe sobre nossa empresa?
4. Por que você quer este emprego?
5. Por que deveríamos contratar você? 
6. Quais são suas maiores forças profissionais? 
7. O que você considera ser sua fraqueza? 
8. Qual é sua maior realização profissional?
9. Onde você se vê daqui a 5 anos?
10. Qual é o seu emprego dos sonhos? 
11.  Você se candidatou para quais outras empresas? 
12.  Por que você está saindo do seu emprego atual? (Ou “Por que você foi demitido?”) 
13.  O que você procura em um novo emprego?(Ou “Qual tipo de ambiente de trabalho você prefere?”) 
14. Qual o seu estilo de trabalho?
15. Qual o seu estilo de gerenciamento?
16. Por que há uma lacuna em seu histórico profissional? 
17. Qual é sua pretensão salarial? 
18. VOCÊ QUER FAZER ALGUMA PERGUNTA?</t>
        </r>
      </text>
    </comment>
    <comment ref="A32" authorId="0" shapeId="0">
      <text>
        <r>
          <rPr>
            <sz val="9"/>
            <color indexed="81"/>
            <rFont val="Segoe UI"/>
            <family val="2"/>
          </rPr>
          <t>Dê exemplo de uma situação em que você precisou</t>
        </r>
        <r>
          <rPr>
            <b/>
            <sz val="9"/>
            <color indexed="81"/>
            <rFont val="Segoe UI"/>
            <family val="2"/>
          </rPr>
          <t xml:space="preserve"> assumir a responsabilidade,</t>
        </r>
        <r>
          <rPr>
            <sz val="9"/>
            <color indexed="81"/>
            <rFont val="Segoe UI"/>
            <family val="2"/>
          </rPr>
          <t xml:space="preserve"> tomou a frente de um projeto. Quais foram os resultados obtidos? Quais foram as dificuldades vivenciadas? Como você lidou com estas dificuldades?</t>
        </r>
      </text>
    </comment>
    <comment ref="A33" authorId="0" shapeId="0">
      <text>
        <r>
          <rPr>
            <sz val="9"/>
            <color indexed="81"/>
            <rFont val="Segoe UI"/>
            <family val="2"/>
          </rPr>
          <t xml:space="preserve">1) Digamos que, após dois meses da contratação, você seja demitido. Por qual razão você acha que seria?
Ou
2)  Houve alguma vez em que você teve que concordar com uma decisão contra sua vontade? Como lidou com a situação? </t>
        </r>
        <r>
          <rPr>
            <b/>
            <sz val="9"/>
            <color indexed="81"/>
            <rFont val="Segoe UI"/>
            <family val="2"/>
          </rPr>
          <t xml:space="preserve">
</t>
        </r>
        <r>
          <rPr>
            <sz val="9"/>
            <color indexed="81"/>
            <rFont val="Segoe UI"/>
            <family val="2"/>
          </rPr>
          <t xml:space="preserve">
</t>
        </r>
      </text>
    </comment>
    <comment ref="A34" authorId="0" shapeId="0">
      <text>
        <r>
          <rPr>
            <sz val="9"/>
            <color indexed="81"/>
            <rFont val="Segoe UI"/>
            <family val="2"/>
          </rPr>
          <t xml:space="preserve">Você se lembra de uma situação em que teve que demonstrar proatividade para realizar seu trabalho? Me conte o que aconteceu
</t>
        </r>
      </text>
    </comment>
    <comment ref="A35" authorId="0" shapeId="0">
      <text>
        <r>
          <rPr>
            <sz val="9"/>
            <color indexed="81"/>
            <rFont val="Segoe UI"/>
            <family val="2"/>
          </rPr>
          <t xml:space="preserve">1) Descreva seu </t>
        </r>
        <r>
          <rPr>
            <b/>
            <sz val="9"/>
            <color indexed="81"/>
            <rFont val="Segoe UI"/>
            <family val="2"/>
          </rPr>
          <t xml:space="preserve">chefe </t>
        </r>
        <r>
          <rPr>
            <sz val="9"/>
            <color indexed="81"/>
            <rFont val="Segoe UI"/>
            <family val="2"/>
          </rPr>
          <t>anterior.
OU
2) Todos nós temos pessoas que não gostamos.Conte sobre dificuldades de relacionamento com um líder ou colega de equipe, como terminou?</t>
        </r>
      </text>
    </comment>
    <comment ref="A40" authorId="0" shapeId="0">
      <text>
        <r>
          <rPr>
            <sz val="9"/>
            <color indexed="81"/>
            <rFont val="Segoe UI"/>
            <family val="2"/>
          </rPr>
          <t>1) Descreva a negociação mais difícil que já administrou. 
OU
2) Qual a melhor negociação que você teve? Como conseguiu?</t>
        </r>
      </text>
    </comment>
    <comment ref="A41" authorId="0" shapeId="0">
      <text>
        <r>
          <rPr>
            <sz val="9"/>
            <color indexed="81"/>
            <rFont val="Segoe UI"/>
            <family val="2"/>
          </rPr>
          <t>1) Qual foi o cliente mais exigente/ difícil que você atendeu? Como resolveu?
OU
2)  Relate alguma situação em que tenha extrapolado a expectativa do cliente e foi reconhecido por isso.
OU
3) Relate alguma mudança que implementou na sua area para melhor atender a clientes.</t>
        </r>
      </text>
    </comment>
    <comment ref="A42" authorId="0" shapeId="0">
      <text>
        <r>
          <rPr>
            <sz val="9"/>
            <color indexed="81"/>
            <rFont val="Segoe UI"/>
            <family val="2"/>
          </rPr>
          <t>1) Conte sobre alguma meta  que tenha sido muito difícil de ser atingida e o que você fez para conquistá-la? Quais as dificuldades que enfrentou? Como resolveu?
OU
2) Se eu ligar agora para seu ex-chefe, o que ele diria sobre você?</t>
        </r>
        <r>
          <rPr>
            <b/>
            <sz val="9"/>
            <color indexed="81"/>
            <rFont val="Segoe UI"/>
            <family val="2"/>
          </rPr>
          <t xml:space="preserve">
</t>
        </r>
      </text>
    </comment>
    <comment ref="A43" authorId="0" shapeId="0">
      <text>
        <r>
          <rPr>
            <sz val="9"/>
            <color indexed="81"/>
            <rFont val="Segoe UI"/>
            <family val="2"/>
          </rPr>
          <t xml:space="preserve">1) Relate uma situação em que alguma norma o impediu de realizar um bom atendimento a clientes
OU
2) Conte uma situação em que teve que trabalhar com uma pessoa desorganizada. Como agiu?
</t>
        </r>
      </text>
    </comment>
    <comment ref="A46" authorId="0" shapeId="0">
      <text>
        <r>
          <rPr>
            <sz val="9"/>
            <color indexed="81"/>
            <rFont val="Segoe UI"/>
            <family val="2"/>
          </rPr>
          <t xml:space="preserve">Procure obter o CAR completo (Contexto – Ação – Resultado).
• </t>
        </r>
        <r>
          <rPr>
            <b/>
            <sz val="9"/>
            <color indexed="81"/>
            <rFont val="Segoe UI"/>
            <family val="2"/>
          </rPr>
          <t>C: Contexto (local, quando, com quem estava)</t>
        </r>
        <r>
          <rPr>
            <sz val="9"/>
            <color indexed="81"/>
            <rFont val="Segoe UI"/>
            <family val="2"/>
          </rPr>
          <t xml:space="preserve">
•</t>
        </r>
        <r>
          <rPr>
            <b/>
            <sz val="9"/>
            <color indexed="81"/>
            <rFont val="Segoe UI"/>
            <family val="2"/>
          </rPr>
          <t xml:space="preserve"> A: Ação (quais atitudes que o candidato tomou)
• R: Resultado (o que aconteceu no final, qual o resultado obtido)</t>
        </r>
        <r>
          <rPr>
            <sz val="9"/>
            <color indexed="81"/>
            <rFont val="Segoe UI"/>
            <family val="2"/>
          </rPr>
          <t xml:space="preserve">
Se faltou algum elemento, você precisa refazer a pergunta para obter as informações necessárias. Não insistir, pois, se o candidato vivenciou ele rapidamente vai se lembrar e relatar. Caso contrário, terá dificuldades para mentir ou inventar.
</t>
        </r>
      </text>
    </comment>
  </commentList>
</comments>
</file>

<file path=xl/comments2.xml><?xml version="1.0" encoding="utf-8"?>
<comments xmlns="http://schemas.openxmlformats.org/spreadsheetml/2006/main">
  <authors>
    <author>Usuário do Windows</author>
  </authors>
  <commentList>
    <comment ref="B12" authorId="0" shapeId="0">
      <text>
        <r>
          <rPr>
            <sz val="9"/>
            <color indexed="81"/>
            <rFont val="Segoe UI"/>
            <family val="2"/>
          </rPr>
          <t>Escala de 1 a 10, sendo 1 muito insatisfatório e 10 muito satisfatório</t>
        </r>
      </text>
    </comment>
    <comment ref="A16" authorId="0" shapeId="0">
      <text>
        <r>
          <rPr>
            <sz val="9"/>
            <color indexed="81"/>
            <rFont val="Segoe UI"/>
            <family val="2"/>
          </rPr>
          <t>Verifique o tempo em que a pessoa mora  na cidade, com quem;  se existe riscos do candidato ser novo na cidade e não se adaptar.</t>
        </r>
      </text>
    </comment>
    <comment ref="A17" authorId="0" shapeId="0">
      <text>
        <r>
          <rPr>
            <sz val="9"/>
            <color indexed="81"/>
            <rFont val="Segoe UI"/>
            <family val="2"/>
          </rPr>
          <t xml:space="preserve">Identifique se existe há dificuldades em cumprimento de horário como: dificuldade com transporte,  se </t>
        </r>
        <r>
          <rPr>
            <b/>
            <sz val="9"/>
            <color indexed="81"/>
            <rFont val="Segoe UI"/>
            <family val="2"/>
          </rPr>
          <t>a religião permite trabalho aos sábados</t>
        </r>
        <r>
          <rPr>
            <sz val="9"/>
            <color indexed="81"/>
            <rFont val="Segoe UI"/>
            <family val="2"/>
          </rPr>
          <t xml:space="preserve">, por exemplo.
</t>
        </r>
      </text>
    </comment>
    <comment ref="A18" authorId="0" shapeId="0">
      <text>
        <r>
          <rPr>
            <sz val="9"/>
            <color indexed="81"/>
            <rFont val="Segoe UI"/>
            <family val="2"/>
          </rPr>
          <t xml:space="preserve">Identificar se existe alguma instabilidade na família que pode prejudicar o candidato. 
</t>
        </r>
      </text>
    </comment>
    <comment ref="A22" authorId="0" shapeId="0">
      <text>
        <r>
          <rPr>
            <sz val="9"/>
            <color indexed="81"/>
            <rFont val="Segoe UI"/>
            <family val="2"/>
          </rPr>
          <t>Quais os conhecimentos acumulados?  Conhece a concorrência? Teve promoção, crescimento? Está acostuado com a rotina e volume de trabalho que vai exercer?</t>
        </r>
      </text>
    </comment>
    <comment ref="A23" authorId="0" shapeId="0">
      <text>
        <r>
          <rPr>
            <sz val="9"/>
            <color indexed="81"/>
            <rFont val="Segoe UI"/>
            <family val="2"/>
          </rPr>
          <t xml:space="preserve">Existe compatibilidade entre a área de formação e a função a ser exercida? Está atualizado?
</t>
        </r>
      </text>
    </comment>
    <comment ref="A24" authorId="0" shapeId="0">
      <text>
        <r>
          <rPr>
            <sz val="9"/>
            <color indexed="81"/>
            <rFont val="Segoe UI"/>
            <family val="2"/>
          </rPr>
          <t xml:space="preserve">Identifique o quanto tempo ficou nos empregos anteriores e os motivos de saida; houve problemas de relacionamento com líderes ou colegas de trabalho? </t>
        </r>
      </text>
    </comment>
    <comment ref="A25" authorId="0" shapeId="0">
      <text>
        <r>
          <rPr>
            <sz val="9"/>
            <color indexed="81"/>
            <rFont val="Segoe UI"/>
            <family val="2"/>
          </rPr>
          <t xml:space="preserve">Qual a pretensão salarial? Está de acordo com o salário oferecido? O salário cobre as principais despesas mensais? Pesquise também </t>
        </r>
        <r>
          <rPr>
            <b/>
            <sz val="9"/>
            <color indexed="81"/>
            <rFont val="Segoe UI"/>
            <family val="2"/>
          </rPr>
          <t>salários anteriores.</t>
        </r>
      </text>
    </comment>
    <comment ref="A28" authorId="0" shapeId="0">
      <text>
        <r>
          <rPr>
            <sz val="9"/>
            <color indexed="81"/>
            <rFont val="Segoe UI"/>
            <family val="2"/>
          </rPr>
          <t>1. Fale-me sobre você
2. Como ficou sabendo da vaga?
3. O que você sabe sobre nossa empresa?
4. Por que você quer este emprego?
5. Por que deveríamos contratar você? 
6. Quais são suas maiores forças profissionais? 
7. O que você considera ser sua fraqueza? 
8. Qual é sua maior realização profissional?
9. Onde você se vê daqui a 5 anos?
10. Qual é o seu emprego dos sonhos? 
11.  Você se candidatou para quais outras empresas? 
12.  Por que você está saindo do seu emprego atual? (Ou “Por que você foi demitido?”) 
13.  O que você procura em um novo emprego?(Ou “Qual tipo de ambiente de trabalho você prefere?”) 
14. Qual o seu estilo de trabalho?
15. Qual o seu estilo de gerenciamento?
16. Por que há uma lacuna em seu histórico profissional? 
17. Qual é sua pretensão salarial? 
18. VOCÊ QUER FAZER ALGUMA PERGUNTA?</t>
        </r>
      </text>
    </comment>
    <comment ref="A32" authorId="0" shapeId="0">
      <text>
        <r>
          <rPr>
            <sz val="9"/>
            <color indexed="81"/>
            <rFont val="Segoe UI"/>
            <family val="2"/>
          </rPr>
          <t>Dê exemplo de uma situação em que você precisou</t>
        </r>
        <r>
          <rPr>
            <b/>
            <sz val="9"/>
            <color indexed="81"/>
            <rFont val="Segoe UI"/>
            <family val="2"/>
          </rPr>
          <t xml:space="preserve"> assumir a responsabilidade,</t>
        </r>
        <r>
          <rPr>
            <sz val="9"/>
            <color indexed="81"/>
            <rFont val="Segoe UI"/>
            <family val="2"/>
          </rPr>
          <t xml:space="preserve"> tomou a frente de um projeto. Quais foram os resultados obtidos? Quais foram as dificuldades vivenciadas? Como você lidou com estas dificuldades?</t>
        </r>
      </text>
    </comment>
    <comment ref="A33" authorId="0" shapeId="0">
      <text>
        <r>
          <rPr>
            <sz val="9"/>
            <color indexed="81"/>
            <rFont val="Segoe UI"/>
            <family val="2"/>
          </rPr>
          <t xml:space="preserve">1) Digamos que, após dois meses da contratação, você seja demitido. Por qual razão você acha que seria?
Ou
2)  Houve alguma vez em que você teve que concordar com uma decisão contra sua vontade? Como lidou com a situação? </t>
        </r>
        <r>
          <rPr>
            <b/>
            <sz val="9"/>
            <color indexed="81"/>
            <rFont val="Segoe UI"/>
            <family val="2"/>
          </rPr>
          <t xml:space="preserve">
</t>
        </r>
        <r>
          <rPr>
            <sz val="9"/>
            <color indexed="81"/>
            <rFont val="Segoe UI"/>
            <family val="2"/>
          </rPr>
          <t xml:space="preserve">
</t>
        </r>
      </text>
    </comment>
    <comment ref="A34" authorId="0" shapeId="0">
      <text>
        <r>
          <rPr>
            <sz val="9"/>
            <color indexed="81"/>
            <rFont val="Segoe UI"/>
            <family val="2"/>
          </rPr>
          <t xml:space="preserve">Você se lembra de uma situação em que teve que demonstrar proatividade para realizar seu trabalho? Me conte o que aconteceu
</t>
        </r>
      </text>
    </comment>
    <comment ref="A35" authorId="0" shapeId="0">
      <text>
        <r>
          <rPr>
            <sz val="9"/>
            <color indexed="81"/>
            <rFont val="Segoe UI"/>
            <family val="2"/>
          </rPr>
          <t xml:space="preserve">1) Descreva seu </t>
        </r>
        <r>
          <rPr>
            <b/>
            <sz val="9"/>
            <color indexed="81"/>
            <rFont val="Segoe UI"/>
            <family val="2"/>
          </rPr>
          <t xml:space="preserve">chefe </t>
        </r>
        <r>
          <rPr>
            <sz val="9"/>
            <color indexed="81"/>
            <rFont val="Segoe UI"/>
            <family val="2"/>
          </rPr>
          <t>anterior.
OU
2) Todos nós temos pessoas que não gostamos.Conte sobre dificuldades de relacionamento com um líder ou colega de equipe, como terminou?</t>
        </r>
      </text>
    </comment>
    <comment ref="A40" authorId="0" shapeId="0">
      <text>
        <r>
          <rPr>
            <sz val="9"/>
            <color indexed="81"/>
            <rFont val="Segoe UI"/>
            <family val="2"/>
          </rPr>
          <t>1) Conte uma situação onde você teve que lidar com um cliente difícil/ muito exigente. Como resolveu?</t>
        </r>
      </text>
    </comment>
    <comment ref="A41" authorId="0" shapeId="0">
      <text>
        <r>
          <rPr>
            <sz val="9"/>
            <color indexed="81"/>
            <rFont val="Segoe UI"/>
            <family val="2"/>
          </rPr>
          <t>1) Qual foi o cliente mais exigente/ difícil que você atendeu? Como resolveu?
OU
2)  Relate alguma situação em que tenha extrapolado a expectativa do cliente e foi reconhecido por isso.
OU
3) Relate alguma mudança que implementou na sua area para melhor atender a clientes.</t>
        </r>
      </text>
    </comment>
    <comment ref="A42" authorId="0" shapeId="0">
      <text>
        <r>
          <rPr>
            <sz val="9"/>
            <color indexed="81"/>
            <rFont val="Segoe UI"/>
            <family val="2"/>
          </rPr>
          <t>1) Conte sobre alguma meta  que tenha sido muito difícil de ser atingida e o que você fez para conquistá-la? Quais as dificuldades que enfrentou? Como resolveu?
OU
2) Se eu ligar agora para seu ex-chefe, o que ele diria sobre você?</t>
        </r>
        <r>
          <rPr>
            <b/>
            <sz val="9"/>
            <color indexed="81"/>
            <rFont val="Segoe UI"/>
            <family val="2"/>
          </rPr>
          <t xml:space="preserve">
</t>
        </r>
      </text>
    </comment>
    <comment ref="A43" authorId="0" shapeId="0">
      <text>
        <r>
          <rPr>
            <sz val="9"/>
            <color indexed="81"/>
            <rFont val="Segoe UI"/>
            <family val="2"/>
          </rPr>
          <t xml:space="preserve">1) Relate uma situação em que alguma norma o impediu de realizar um bom atendimento a clientes
OU
2) Conte uma situação em que teve que trabalhar com uma pessoa desorganizada. Como agiu?
</t>
        </r>
      </text>
    </comment>
    <comment ref="A46" authorId="0" shapeId="0">
      <text>
        <r>
          <rPr>
            <sz val="9"/>
            <color indexed="81"/>
            <rFont val="Segoe UI"/>
            <family val="2"/>
          </rPr>
          <t xml:space="preserve">Procure obter o CAR completo (Contexto – Ação – Resultado).
• </t>
        </r>
        <r>
          <rPr>
            <b/>
            <sz val="9"/>
            <color indexed="81"/>
            <rFont val="Segoe UI"/>
            <family val="2"/>
          </rPr>
          <t>C: Contexto (local, quando, com quem estava)</t>
        </r>
        <r>
          <rPr>
            <sz val="9"/>
            <color indexed="81"/>
            <rFont val="Segoe UI"/>
            <family val="2"/>
          </rPr>
          <t xml:space="preserve">
•</t>
        </r>
        <r>
          <rPr>
            <b/>
            <sz val="9"/>
            <color indexed="81"/>
            <rFont val="Segoe UI"/>
            <family val="2"/>
          </rPr>
          <t xml:space="preserve"> A: Ação (quais atitudes que o candidato tomou)
• R: Resultado (o que aconteceu no final, qual o resultado obtido)</t>
        </r>
        <r>
          <rPr>
            <sz val="9"/>
            <color indexed="81"/>
            <rFont val="Segoe UI"/>
            <family val="2"/>
          </rPr>
          <t xml:space="preserve">
Se faltou algum elemento, você precisa refazer a pergunta para obter as informações necessárias. Não insistir, pois, se o candidato vivenciou ele rapidamente vai se lembrar e relatar. Caso contrário, terá dificuldades para mentir ou inventar.
</t>
        </r>
      </text>
    </comment>
  </commentList>
</comments>
</file>

<file path=xl/sharedStrings.xml><?xml version="1.0" encoding="utf-8"?>
<sst xmlns="http://schemas.openxmlformats.org/spreadsheetml/2006/main" count="202" uniqueCount="98">
  <si>
    <t>Título: Formulário Planilha de Análise de Candidato</t>
  </si>
  <si>
    <t>Aprovação: Vânia Ferrari</t>
  </si>
  <si>
    <t>Autor: Realize</t>
  </si>
  <si>
    <t>FRH: 008/ 19</t>
  </si>
  <si>
    <t>Entrevistadores:</t>
  </si>
  <si>
    <t>Solicitante:</t>
  </si>
  <si>
    <t>Empresa:</t>
  </si>
  <si>
    <t>RH:</t>
  </si>
  <si>
    <t>Elisângela</t>
  </si>
  <si>
    <t>Vânia</t>
  </si>
  <si>
    <t>Psicóloga:</t>
  </si>
  <si>
    <t>Erika</t>
  </si>
  <si>
    <t>Roseli</t>
  </si>
  <si>
    <t>PLANILHA PARA ANÁLISE DE CANDIDATO</t>
  </si>
  <si>
    <t>Nota</t>
  </si>
  <si>
    <t>Peso</t>
  </si>
  <si>
    <t>Nota Máxima</t>
  </si>
  <si>
    <t>Nota X Peso</t>
  </si>
  <si>
    <t>1) Entrevista Tradicional</t>
  </si>
  <si>
    <t>Aspectos Pessoais</t>
  </si>
  <si>
    <t>Estabilidade de moradia</t>
  </si>
  <si>
    <t>Horário de trabalho</t>
  </si>
  <si>
    <t>Relacionamento Familiar</t>
  </si>
  <si>
    <t>Total</t>
  </si>
  <si>
    <t>Aspectos Profissionais</t>
  </si>
  <si>
    <t xml:space="preserve">Conhecimento e experiência </t>
  </si>
  <si>
    <t>Escolaridade</t>
  </si>
  <si>
    <t>Estabilidade nos empregos</t>
  </si>
  <si>
    <t xml:space="preserve">Salário compatível </t>
  </si>
  <si>
    <t>Exemplo de Perguntas - Entrevista Tradicional</t>
  </si>
  <si>
    <t>2) Entrevista com Foco em Competências Comportamentais</t>
  </si>
  <si>
    <t>Competências Comportamentais Gerais</t>
  </si>
  <si>
    <t>Comprometimento</t>
  </si>
  <si>
    <t>Honestidade e Ética</t>
  </si>
  <si>
    <t>Proatividade</t>
  </si>
  <si>
    <t>Trabalho em Equipe</t>
  </si>
  <si>
    <t xml:space="preserve">Competências Comportamentais Gerais por Área </t>
  </si>
  <si>
    <t>Comunicação em Vendas</t>
  </si>
  <si>
    <t>Foco no Cliente - Atendimento</t>
  </si>
  <si>
    <t>Foco em Resultado - Atingir metas</t>
  </si>
  <si>
    <t>Organização - Seguir processo e normas</t>
  </si>
  <si>
    <t>Como valiar as respostas - Entrevista Comportamental</t>
  </si>
  <si>
    <t>Avaliação Psicológica</t>
  </si>
  <si>
    <t>Apto</t>
  </si>
  <si>
    <t>Inapto</t>
  </si>
  <si>
    <t>Resultado</t>
  </si>
  <si>
    <t>Copiar o resultado</t>
  </si>
  <si>
    <t>Total de Pontos</t>
  </si>
  <si>
    <t>Resultado Avaliação Psicológica</t>
  </si>
  <si>
    <t>Negociação em Vendas</t>
  </si>
  <si>
    <t>Aluízio</t>
  </si>
  <si>
    <t>Carla</t>
  </si>
  <si>
    <t>Carlos Henrique</t>
  </si>
  <si>
    <t>Cristiano</t>
  </si>
  <si>
    <t>Daiana</t>
  </si>
  <si>
    <t>Edjames</t>
  </si>
  <si>
    <t>Ednei</t>
  </si>
  <si>
    <t>Emerson Nicioli</t>
  </si>
  <si>
    <t>Emerson Silva</t>
  </si>
  <si>
    <t>Erison</t>
  </si>
  <si>
    <t>Fabiana</t>
  </si>
  <si>
    <t>Fabiano</t>
  </si>
  <si>
    <t>Fausto</t>
  </si>
  <si>
    <t xml:space="preserve">Gouveia </t>
  </si>
  <si>
    <t>Hélio</t>
  </si>
  <si>
    <t>João Lira</t>
  </si>
  <si>
    <t>João Thiago</t>
  </si>
  <si>
    <t>José Ricardo</t>
  </si>
  <si>
    <t>José Roberto</t>
  </si>
  <si>
    <t>Juliana</t>
  </si>
  <si>
    <t>Laudemir</t>
  </si>
  <si>
    <t>Luana</t>
  </si>
  <si>
    <t>Luciana</t>
  </si>
  <si>
    <t>Luiz Soares</t>
  </si>
  <si>
    <t>Marcelo</t>
  </si>
  <si>
    <t>Marcio Siqueira</t>
  </si>
  <si>
    <t>Paulo Moraes</t>
  </si>
  <si>
    <t>Renato</t>
  </si>
  <si>
    <t>Ricardo</t>
  </si>
  <si>
    <t>Rodolfo</t>
  </si>
  <si>
    <t>Rose</t>
  </si>
  <si>
    <t>Suami</t>
  </si>
  <si>
    <t>Sérgio</t>
  </si>
  <si>
    <t>Talita</t>
  </si>
  <si>
    <t>Thiago</t>
  </si>
  <si>
    <t>Bleu Renault - SJBV</t>
  </si>
  <si>
    <t>Divem - Itapira</t>
  </si>
  <si>
    <t>Divem - M.Mirim</t>
  </si>
  <si>
    <t>Divem - SJBV</t>
  </si>
  <si>
    <t>Hito - M.Mirim</t>
  </si>
  <si>
    <t>Hymax - Mguaçú</t>
  </si>
  <si>
    <t>HZ - Campinas</t>
  </si>
  <si>
    <t>HZ - Valinhos</t>
  </si>
  <si>
    <t>HZ - Vinhedo</t>
  </si>
  <si>
    <t>Intercâmbio - M.Mirim</t>
  </si>
  <si>
    <t>Kento - M.Mirim</t>
  </si>
  <si>
    <t>Kento - SJBV</t>
  </si>
  <si>
    <t>Tyre Plus - M.Mirim</t>
  </si>
</sst>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theme="1"/>
      <name val="Calibri"/>
      <family val="2"/>
      <scheme val="minor"/>
    </font>
    <font>
      <sz val="10"/>
      <color rgb="FF000000"/>
      <name val="Arial"/>
      <family val="2"/>
    </font>
    <font>
      <b/>
      <sz val="10"/>
      <color rgb="FF000000"/>
      <name val="Arial"/>
      <family val="2"/>
    </font>
    <font>
      <sz val="10"/>
      <color theme="0"/>
      <name val="Arial"/>
      <family val="2"/>
    </font>
    <font>
      <b/>
      <sz val="11"/>
      <name val="Arial"/>
      <family val="2"/>
    </font>
    <font>
      <b/>
      <sz val="10"/>
      <color theme="0"/>
      <name val="Arial"/>
      <family val="2"/>
    </font>
    <font>
      <b/>
      <sz val="10"/>
      <name val="Arial"/>
      <family val="2"/>
    </font>
    <font>
      <sz val="10"/>
      <color rgb="FFFF0000"/>
      <name val="Arial"/>
      <family val="2"/>
    </font>
    <font>
      <b/>
      <sz val="12"/>
      <color theme="0"/>
      <name val="Arial"/>
      <family val="2"/>
    </font>
    <font>
      <sz val="9"/>
      <color indexed="81"/>
      <name val="Segoe UI"/>
      <family val="2"/>
    </font>
    <font>
      <b/>
      <sz val="9"/>
      <color indexed="81"/>
      <name val="Segoe UI"/>
      <family val="2"/>
    </font>
    <font>
      <sz val="10"/>
      <name val="Arial"/>
      <family val="2"/>
    </font>
  </fonts>
  <fills count="9">
    <fill>
      <patternFill patternType="none"/>
    </fill>
    <fill>
      <patternFill patternType="gray125"/>
    </fill>
    <fill>
      <patternFill patternType="solid">
        <fgColor theme="7" tint="0.79998168889431442"/>
        <bgColor indexed="64"/>
      </patternFill>
    </fill>
    <fill>
      <patternFill patternType="solid">
        <fgColor theme="4" tint="0.39997558519241921"/>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0.14999847407452621"/>
        <bgColor indexed="64"/>
      </patternFill>
    </fill>
    <fill>
      <patternFill patternType="solid">
        <fgColor rgb="FF92D050"/>
        <bgColor indexed="64"/>
      </patternFill>
    </fill>
    <fill>
      <patternFill patternType="solid">
        <fgColor theme="9" tint="0.79998168889431442"/>
        <bgColor indexed="64"/>
      </patternFill>
    </fill>
  </fills>
  <borders count="15">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left>
      <right style="thin">
        <color theme="0"/>
      </right>
      <top style="thin">
        <color theme="0"/>
      </top>
      <bottom style="thin">
        <color theme="0"/>
      </bottom>
      <diagonal/>
    </border>
    <border>
      <left/>
      <right/>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top style="thin">
        <color theme="0" tint="-0.249977111117893"/>
      </top>
      <bottom/>
      <diagonal/>
    </border>
    <border>
      <left/>
      <right/>
      <top style="thin">
        <color theme="0" tint="-0.249977111117893"/>
      </top>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s>
  <cellStyleXfs count="1">
    <xf numFmtId="0" fontId="0" fillId="0" borderId="0"/>
  </cellStyleXfs>
  <cellXfs count="57">
    <xf numFmtId="0" fontId="0" fillId="0" borderId="0" xfId="0"/>
    <xf numFmtId="0" fontId="0" fillId="0" borderId="0" xfId="0" applyFont="1" applyAlignment="1">
      <alignment horizontal="left" vertical="center" wrapText="1"/>
    </xf>
    <xf numFmtId="0" fontId="0" fillId="0" borderId="0" xfId="0" applyFont="1" applyAlignment="1">
      <alignment horizontal="center" vertical="center" wrapText="1"/>
    </xf>
    <xf numFmtId="0" fontId="2" fillId="0" borderId="0" xfId="0" applyFont="1" applyAlignment="1">
      <alignment horizontal="left" vertical="center" wrapText="1"/>
    </xf>
    <xf numFmtId="0" fontId="1" fillId="0" borderId="0" xfId="0" applyFont="1" applyAlignment="1">
      <alignment horizontal="left" vertical="center" wrapText="1"/>
    </xf>
    <xf numFmtId="0" fontId="0" fillId="2" borderId="1" xfId="0" applyFont="1" applyFill="1" applyBorder="1" applyAlignment="1">
      <alignment horizontal="center" vertical="center" wrapText="1"/>
    </xf>
    <xf numFmtId="0" fontId="1" fillId="0" borderId="0" xfId="0" applyFont="1" applyAlignment="1">
      <alignment horizontal="right" vertical="center" wrapText="1"/>
    </xf>
    <xf numFmtId="0" fontId="1" fillId="0" borderId="0" xfId="0" applyFont="1" applyAlignment="1">
      <alignment horizontal="center" vertical="center" wrapText="1"/>
    </xf>
    <xf numFmtId="0" fontId="3" fillId="0" borderId="0" xfId="0" applyFont="1" applyAlignment="1">
      <alignment horizontal="center" vertical="center" wrapText="1"/>
    </xf>
    <xf numFmtId="0" fontId="3" fillId="0" borderId="0" xfId="0" applyFont="1" applyAlignment="1">
      <alignment horizontal="left" vertical="center" wrapText="1"/>
    </xf>
    <xf numFmtId="0" fontId="5" fillId="3" borderId="2" xfId="0" applyFont="1" applyFill="1" applyBorder="1" applyAlignment="1">
      <alignment horizontal="center" vertical="center" wrapText="1"/>
    </xf>
    <xf numFmtId="0" fontId="6" fillId="3" borderId="2"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1" fillId="0" borderId="1" xfId="0" applyFont="1" applyBorder="1" applyAlignment="1">
      <alignment horizontal="left" vertical="center" wrapText="1"/>
    </xf>
    <xf numFmtId="0" fontId="0" fillId="5" borderId="1" xfId="0" applyFont="1" applyFill="1" applyBorder="1" applyAlignment="1">
      <alignment horizontal="center" vertical="center" wrapText="1"/>
    </xf>
    <xf numFmtId="0" fontId="0" fillId="0" borderId="1" xfId="0" applyFont="1" applyBorder="1" applyAlignment="1">
      <alignment horizontal="center" vertical="center" wrapText="1"/>
    </xf>
    <xf numFmtId="0" fontId="2" fillId="6" borderId="4" xfId="0" applyFont="1" applyFill="1" applyBorder="1" applyAlignment="1">
      <alignment horizontal="left" vertical="center" wrapText="1"/>
    </xf>
    <xf numFmtId="0" fontId="0" fillId="6" borderId="4" xfId="0" applyFont="1" applyFill="1" applyBorder="1" applyAlignment="1">
      <alignment horizontal="center" vertical="center" wrapText="1"/>
    </xf>
    <xf numFmtId="0" fontId="0" fillId="6" borderId="1" xfId="0" applyFont="1" applyFill="1" applyBorder="1" applyAlignment="1">
      <alignment horizontal="center" vertical="center" wrapText="1"/>
    </xf>
    <xf numFmtId="9" fontId="2" fillId="7" borderId="0" xfId="0" applyNumberFormat="1" applyFont="1" applyFill="1" applyBorder="1" applyAlignment="1">
      <alignment horizontal="center" vertical="center" wrapText="1"/>
    </xf>
    <xf numFmtId="0" fontId="0" fillId="0"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9" fontId="2" fillId="7" borderId="0" xfId="0" applyNumberFormat="1" applyFont="1" applyFill="1" applyAlignment="1">
      <alignment horizontal="center" vertical="center" wrapText="1"/>
    </xf>
    <xf numFmtId="0" fontId="1" fillId="0" borderId="0" xfId="0" applyFont="1" applyBorder="1" applyAlignment="1">
      <alignment horizontal="center" vertical="center" wrapText="1"/>
    </xf>
    <xf numFmtId="0" fontId="0" fillId="0" borderId="0" xfId="0" applyFont="1" applyAlignment="1"/>
    <xf numFmtId="0" fontId="2" fillId="6" borderId="0" xfId="0" applyFont="1" applyFill="1" applyBorder="1" applyAlignment="1">
      <alignment horizontal="left" vertical="center" wrapText="1"/>
    </xf>
    <xf numFmtId="0" fontId="0" fillId="6" borderId="0" xfId="0" applyFont="1" applyFill="1" applyAlignment="1">
      <alignment horizontal="center" vertical="center" wrapText="1"/>
    </xf>
    <xf numFmtId="0" fontId="7" fillId="0" borderId="0" xfId="0" applyFont="1" applyAlignment="1">
      <alignment vertical="center" wrapText="1"/>
    </xf>
    <xf numFmtId="0" fontId="0" fillId="0" borderId="0" xfId="0" applyFont="1" applyAlignment="1">
      <alignment vertical="center" wrapText="1"/>
    </xf>
    <xf numFmtId="0" fontId="2" fillId="6" borderId="1" xfId="0" applyFont="1" applyFill="1" applyBorder="1" applyAlignment="1">
      <alignment horizontal="center" vertical="center" wrapText="1"/>
    </xf>
    <xf numFmtId="9" fontId="6" fillId="7" borderId="11" xfId="0" applyNumberFormat="1" applyFont="1" applyFill="1" applyBorder="1" applyAlignment="1">
      <alignment horizontal="center" vertical="center" wrapText="1"/>
    </xf>
    <xf numFmtId="0" fontId="0" fillId="0" borderId="1" xfId="0" applyFont="1" applyBorder="1" applyAlignment="1">
      <alignment horizontal="left" vertical="center" wrapText="1"/>
    </xf>
    <xf numFmtId="0" fontId="1" fillId="0" borderId="1" xfId="0" applyFont="1" applyBorder="1" applyAlignment="1">
      <alignment horizontal="center" vertical="center" wrapText="1"/>
    </xf>
    <xf numFmtId="0" fontId="0" fillId="8" borderId="1" xfId="0" applyFont="1" applyFill="1" applyBorder="1" applyAlignment="1">
      <alignment horizontal="center" vertical="center" wrapText="1"/>
    </xf>
    <xf numFmtId="0" fontId="1" fillId="0" borderId="0" xfId="0" applyFont="1" applyFill="1" applyBorder="1" applyAlignment="1">
      <alignment horizontal="left" vertical="center" wrapText="1"/>
    </xf>
    <xf numFmtId="0" fontId="0" fillId="0" borderId="0" xfId="0" applyFont="1" applyFill="1" applyBorder="1" applyAlignment="1"/>
    <xf numFmtId="0" fontId="2" fillId="7" borderId="0" xfId="0" applyFont="1" applyFill="1" applyAlignment="1">
      <alignment horizontal="center"/>
    </xf>
    <xf numFmtId="9" fontId="8" fillId="7" borderId="2" xfId="0" applyNumberFormat="1" applyFont="1" applyFill="1" applyBorder="1" applyAlignment="1">
      <alignment horizontal="center" vertical="center" wrapText="1"/>
    </xf>
    <xf numFmtId="0" fontId="8" fillId="7" borderId="0" xfId="0" applyFont="1" applyFill="1" applyAlignment="1">
      <alignment horizontal="center" vertical="center" wrapText="1"/>
    </xf>
    <xf numFmtId="0" fontId="11" fillId="0" borderId="0" xfId="0" applyFont="1" applyAlignment="1">
      <alignment horizontal="left" vertical="center" wrapText="1"/>
    </xf>
    <xf numFmtId="0" fontId="2" fillId="0" borderId="1" xfId="0" applyFont="1" applyBorder="1" applyAlignment="1">
      <alignment horizontal="center" vertical="center" wrapText="1"/>
    </xf>
    <xf numFmtId="0" fontId="2" fillId="7" borderId="0" xfId="0" applyFont="1" applyFill="1" applyBorder="1" applyAlignment="1">
      <alignment horizontal="center" vertical="center" wrapText="1"/>
    </xf>
    <xf numFmtId="0" fontId="4" fillId="3" borderId="12" xfId="0" applyFont="1" applyFill="1" applyBorder="1" applyAlignment="1">
      <alignment horizontal="center" vertical="center" wrapText="1"/>
    </xf>
    <xf numFmtId="0" fontId="4" fillId="3" borderId="13" xfId="0" applyFont="1" applyFill="1" applyBorder="1" applyAlignment="1">
      <alignment horizontal="center" vertical="center" wrapText="1"/>
    </xf>
    <xf numFmtId="0" fontId="4" fillId="3" borderId="14" xfId="0" applyFont="1" applyFill="1" applyBorder="1" applyAlignment="1">
      <alignment horizontal="center" vertical="center" wrapText="1"/>
    </xf>
    <xf numFmtId="0" fontId="1" fillId="0" borderId="0" xfId="0" applyFont="1" applyAlignment="1">
      <alignment horizontal="left" vertical="center" wrapText="1"/>
    </xf>
    <xf numFmtId="0" fontId="0" fillId="0" borderId="0" xfId="0" applyFont="1" applyAlignment="1">
      <alignment horizontal="left" vertical="center" wrapText="1"/>
    </xf>
    <xf numFmtId="0" fontId="4" fillId="3" borderId="2" xfId="0" applyFont="1" applyFill="1" applyBorder="1" applyAlignment="1">
      <alignment horizontal="center" vertical="center" wrapText="1"/>
    </xf>
    <xf numFmtId="0" fontId="2" fillId="4" borderId="3" xfId="0" applyFont="1" applyFill="1" applyBorder="1" applyAlignment="1">
      <alignment horizontal="center" vertical="center"/>
    </xf>
    <xf numFmtId="0" fontId="2" fillId="0" borderId="1" xfId="0" applyFont="1" applyFill="1" applyBorder="1" applyAlignment="1">
      <alignment horizontal="center" vertical="center" wrapText="1"/>
    </xf>
    <xf numFmtId="0" fontId="0" fillId="0" borderId="0" xfId="0" applyFont="1" applyBorder="1" applyAlignment="1">
      <alignment horizontal="center" vertical="center" wrapText="1"/>
    </xf>
    <xf numFmtId="0" fontId="2"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0" fontId="2" fillId="4" borderId="8" xfId="0" applyFont="1" applyFill="1" applyBorder="1" applyAlignment="1">
      <alignment horizontal="center" vertical="center" wrapText="1"/>
    </xf>
    <xf numFmtId="0" fontId="2" fillId="4" borderId="9" xfId="0" applyFont="1" applyFill="1" applyBorder="1" applyAlignment="1">
      <alignment horizontal="center" vertical="center" wrapText="1"/>
    </xf>
    <xf numFmtId="0" fontId="2" fillId="4" borderId="10"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338666</xdr:colOff>
      <xdr:row>0</xdr:row>
      <xdr:rowOff>0</xdr:rowOff>
    </xdr:from>
    <xdr:to>
      <xdr:col>4</xdr:col>
      <xdr:colOff>748241</xdr:colOff>
      <xdr:row>1</xdr:row>
      <xdr:rowOff>143933</xdr:rowOff>
    </xdr:to>
    <xdr:pic>
      <xdr:nvPicPr>
        <xdr:cNvPr id="2" name="Imagem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8666" y="0"/>
          <a:ext cx="6772275" cy="51540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338666</xdr:colOff>
      <xdr:row>0</xdr:row>
      <xdr:rowOff>0</xdr:rowOff>
    </xdr:from>
    <xdr:to>
      <xdr:col>4</xdr:col>
      <xdr:colOff>748241</xdr:colOff>
      <xdr:row>1</xdr:row>
      <xdr:rowOff>143933</xdr:rowOff>
    </xdr:to>
    <xdr:pic>
      <xdr:nvPicPr>
        <xdr:cNvPr id="2" name="Imagem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8666" y="0"/>
          <a:ext cx="6759575" cy="514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Escritório">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80"/>
  <sheetViews>
    <sheetView tabSelected="1" topLeftCell="A4" zoomScale="90" zoomScaleNormal="90" workbookViewId="0">
      <selection activeCell="G9" sqref="G9"/>
    </sheetView>
  </sheetViews>
  <sheetFormatPr defaultRowHeight="15" x14ac:dyDescent="0.25"/>
  <cols>
    <col min="1" max="1" width="41" customWidth="1"/>
    <col min="2" max="5" width="18.140625" customWidth="1"/>
    <col min="6" max="6" width="15.42578125" hidden="1" customWidth="1"/>
  </cols>
  <sheetData>
    <row r="1" spans="1:6" ht="29.25" customHeight="1" x14ac:dyDescent="0.25">
      <c r="A1" s="1"/>
      <c r="B1" s="2"/>
      <c r="C1" s="2"/>
      <c r="D1" s="2"/>
      <c r="E1" s="2"/>
    </row>
    <row r="2" spans="1:6" x14ac:dyDescent="0.25">
      <c r="A2" s="1"/>
      <c r="B2" s="2"/>
      <c r="C2" s="2"/>
      <c r="D2" s="2"/>
      <c r="E2" s="2"/>
    </row>
    <row r="3" spans="1:6" ht="15" customHeight="1" x14ac:dyDescent="0.25">
      <c r="A3" s="45" t="s">
        <v>0</v>
      </c>
      <c r="B3" s="46"/>
      <c r="C3" s="2"/>
      <c r="D3" s="46" t="s">
        <v>1</v>
      </c>
      <c r="E3" s="46"/>
    </row>
    <row r="4" spans="1:6" x14ac:dyDescent="0.25">
      <c r="A4" s="45" t="s">
        <v>2</v>
      </c>
      <c r="B4" s="46"/>
      <c r="C4" s="2"/>
      <c r="D4" s="1" t="s">
        <v>3</v>
      </c>
      <c r="E4" s="2"/>
    </row>
    <row r="5" spans="1:6" x14ac:dyDescent="0.25">
      <c r="A5" s="1"/>
      <c r="B5" s="1"/>
      <c r="C5" s="2"/>
      <c r="D5" s="1"/>
      <c r="E5" s="2"/>
    </row>
    <row r="6" spans="1:6" x14ac:dyDescent="0.25">
      <c r="A6" s="3" t="s">
        <v>4</v>
      </c>
      <c r="B6" s="1"/>
      <c r="C6" s="2"/>
      <c r="D6" s="1"/>
      <c r="E6" s="2"/>
    </row>
    <row r="7" spans="1:6" x14ac:dyDescent="0.25">
      <c r="A7" s="4" t="s">
        <v>5</v>
      </c>
      <c r="B7" s="5"/>
      <c r="C7" s="6" t="s">
        <v>6</v>
      </c>
      <c r="D7" s="5"/>
      <c r="E7" s="7"/>
    </row>
    <row r="8" spans="1:6" x14ac:dyDescent="0.25">
      <c r="A8" s="4" t="s">
        <v>7</v>
      </c>
      <c r="B8" s="5"/>
      <c r="C8" s="8" t="s">
        <v>8</v>
      </c>
      <c r="D8" s="9" t="s">
        <v>9</v>
      </c>
      <c r="E8" s="2"/>
    </row>
    <row r="9" spans="1:6" x14ac:dyDescent="0.25">
      <c r="A9" s="4" t="s">
        <v>10</v>
      </c>
      <c r="B9" s="5"/>
      <c r="C9" s="8" t="s">
        <v>11</v>
      </c>
      <c r="D9" s="9" t="s">
        <v>12</v>
      </c>
      <c r="E9" s="2"/>
    </row>
    <row r="10" spans="1:6" x14ac:dyDescent="0.25">
      <c r="A10" s="1"/>
      <c r="B10" s="2"/>
      <c r="C10" s="2"/>
      <c r="D10" s="2"/>
      <c r="E10" s="2"/>
    </row>
    <row r="11" spans="1:6" ht="15" customHeight="1" x14ac:dyDescent="0.25">
      <c r="A11" s="47" t="s">
        <v>13</v>
      </c>
      <c r="B11" s="47"/>
      <c r="C11" s="47"/>
      <c r="D11" s="47"/>
      <c r="E11" s="47"/>
    </row>
    <row r="12" spans="1:6" x14ac:dyDescent="0.25">
      <c r="A12" s="10"/>
      <c r="B12" s="11" t="s">
        <v>14</v>
      </c>
      <c r="C12" s="11" t="s">
        <v>15</v>
      </c>
      <c r="D12" s="11" t="s">
        <v>16</v>
      </c>
      <c r="E12" s="11" t="s">
        <v>17</v>
      </c>
    </row>
    <row r="13" spans="1:6" x14ac:dyDescent="0.25">
      <c r="A13" s="12"/>
      <c r="B13" s="12"/>
      <c r="C13" s="12"/>
      <c r="D13" s="12"/>
      <c r="E13" s="12"/>
    </row>
    <row r="14" spans="1:6" x14ac:dyDescent="0.25">
      <c r="A14" s="48" t="s">
        <v>18</v>
      </c>
      <c r="B14" s="48"/>
      <c r="C14" s="48"/>
      <c r="D14" s="48"/>
      <c r="E14" s="48"/>
    </row>
    <row r="15" spans="1:6" x14ac:dyDescent="0.25">
      <c r="A15" s="49" t="s">
        <v>19</v>
      </c>
      <c r="B15" s="49"/>
      <c r="C15" s="49"/>
      <c r="D15" s="49"/>
      <c r="E15" s="49"/>
      <c r="F15">
        <v>1</v>
      </c>
    </row>
    <row r="16" spans="1:6" x14ac:dyDescent="0.25">
      <c r="A16" s="13" t="s">
        <v>20</v>
      </c>
      <c r="B16" s="5"/>
      <c r="C16" s="14">
        <v>10</v>
      </c>
      <c r="D16" s="15">
        <f t="shared" ref="D16:D18" si="0">C16*10</f>
        <v>100</v>
      </c>
      <c r="E16" s="15">
        <f t="shared" ref="E16:E18" si="1">B16*C16</f>
        <v>0</v>
      </c>
      <c r="F16">
        <v>2</v>
      </c>
    </row>
    <row r="17" spans="1:6" x14ac:dyDescent="0.25">
      <c r="A17" s="13" t="s">
        <v>21</v>
      </c>
      <c r="B17" s="5">
        <v>3</v>
      </c>
      <c r="C17" s="14">
        <v>10</v>
      </c>
      <c r="D17" s="15">
        <f t="shared" si="0"/>
        <v>100</v>
      </c>
      <c r="E17" s="15">
        <f t="shared" si="1"/>
        <v>30</v>
      </c>
      <c r="F17">
        <v>3</v>
      </c>
    </row>
    <row r="18" spans="1:6" x14ac:dyDescent="0.25">
      <c r="A18" s="13" t="s">
        <v>22</v>
      </c>
      <c r="B18" s="5">
        <v>8</v>
      </c>
      <c r="C18" s="14">
        <v>8</v>
      </c>
      <c r="D18" s="15">
        <f t="shared" si="0"/>
        <v>80</v>
      </c>
      <c r="E18" s="15">
        <f t="shared" si="1"/>
        <v>64</v>
      </c>
      <c r="F18">
        <v>4</v>
      </c>
    </row>
    <row r="19" spans="1:6" x14ac:dyDescent="0.25">
      <c r="A19" s="16" t="s">
        <v>23</v>
      </c>
      <c r="B19" s="17">
        <f>SUM(B16:B18)</f>
        <v>11</v>
      </c>
      <c r="C19" s="17">
        <f>SUM(C16:C18)</f>
        <v>28</v>
      </c>
      <c r="D19" s="17">
        <f>SUM(D16:D18)</f>
        <v>280</v>
      </c>
      <c r="E19" s="18">
        <f>SUM(E16:E18)</f>
        <v>94</v>
      </c>
      <c r="F19">
        <v>5</v>
      </c>
    </row>
    <row r="20" spans="1:6" x14ac:dyDescent="0.25">
      <c r="A20" s="50"/>
      <c r="B20" s="50"/>
      <c r="C20" s="50"/>
      <c r="D20" s="50"/>
      <c r="E20" s="19">
        <f>E19/D19</f>
        <v>0.33571428571428569</v>
      </c>
      <c r="F20">
        <v>6</v>
      </c>
    </row>
    <row r="21" spans="1:6" x14ac:dyDescent="0.25">
      <c r="A21" s="51" t="s">
        <v>24</v>
      </c>
      <c r="B21" s="51"/>
      <c r="C21" s="51"/>
      <c r="D21" s="51"/>
      <c r="E21" s="40"/>
      <c r="F21">
        <v>7</v>
      </c>
    </row>
    <row r="22" spans="1:6" x14ac:dyDescent="0.25">
      <c r="A22" s="13" t="s">
        <v>25</v>
      </c>
      <c r="B22" s="5">
        <v>5</v>
      </c>
      <c r="C22" s="20">
        <v>9</v>
      </c>
      <c r="D22" s="15">
        <f t="shared" ref="D22:D43" si="2">C22*10</f>
        <v>90</v>
      </c>
      <c r="E22" s="15">
        <f t="shared" ref="E22:E43" si="3">B22*C22</f>
        <v>45</v>
      </c>
      <c r="F22">
        <v>8</v>
      </c>
    </row>
    <row r="23" spans="1:6" x14ac:dyDescent="0.25">
      <c r="A23" s="13" t="s">
        <v>26</v>
      </c>
      <c r="B23" s="5">
        <v>5</v>
      </c>
      <c r="C23" s="20">
        <v>9</v>
      </c>
      <c r="D23" s="15">
        <f t="shared" si="2"/>
        <v>90</v>
      </c>
      <c r="E23" s="15">
        <f t="shared" si="3"/>
        <v>45</v>
      </c>
      <c r="F23">
        <v>9</v>
      </c>
    </row>
    <row r="24" spans="1:6" x14ac:dyDescent="0.25">
      <c r="A24" s="13" t="s">
        <v>27</v>
      </c>
      <c r="B24" s="5">
        <v>5</v>
      </c>
      <c r="C24" s="20">
        <v>10</v>
      </c>
      <c r="D24" s="15">
        <f t="shared" si="2"/>
        <v>100</v>
      </c>
      <c r="E24" s="15">
        <f t="shared" si="3"/>
        <v>50</v>
      </c>
      <c r="F24">
        <v>10</v>
      </c>
    </row>
    <row r="25" spans="1:6" x14ac:dyDescent="0.25">
      <c r="A25" s="13" t="s">
        <v>28</v>
      </c>
      <c r="B25" s="5">
        <v>6</v>
      </c>
      <c r="C25" s="20">
        <v>10</v>
      </c>
      <c r="D25" s="15"/>
      <c r="E25" s="15"/>
    </row>
    <row r="26" spans="1:6" x14ac:dyDescent="0.25">
      <c r="A26" s="21" t="s">
        <v>23</v>
      </c>
      <c r="B26" s="18">
        <f>SUM(B22:B25)</f>
        <v>21</v>
      </c>
      <c r="C26" s="18">
        <f>SUM(C22:C25)</f>
        <v>38</v>
      </c>
      <c r="D26" s="18">
        <f>SUM(D22:D25)</f>
        <v>280</v>
      </c>
      <c r="E26" s="18">
        <f>SUM(E22:E25)</f>
        <v>140</v>
      </c>
      <c r="F26" s="39"/>
    </row>
    <row r="27" spans="1:6" x14ac:dyDescent="0.25">
      <c r="A27" s="52"/>
      <c r="B27" s="53"/>
      <c r="C27" s="53"/>
      <c r="D27" s="53"/>
      <c r="E27" s="22">
        <f>E26/D19</f>
        <v>0.5</v>
      </c>
      <c r="F27" s="39"/>
    </row>
    <row r="28" spans="1:6" ht="15" customHeight="1" x14ac:dyDescent="0.25">
      <c r="A28" s="41" t="s">
        <v>29</v>
      </c>
      <c r="B28" s="41"/>
      <c r="C28" s="23"/>
      <c r="D28" s="23"/>
      <c r="E28" s="24"/>
      <c r="F28" s="39"/>
    </row>
    <row r="29" spans="1:6" x14ac:dyDescent="0.25">
      <c r="A29" s="23"/>
      <c r="B29" s="23"/>
      <c r="C29" s="23"/>
      <c r="D29" s="23"/>
      <c r="E29" s="24"/>
      <c r="F29" s="39"/>
    </row>
    <row r="30" spans="1:6" ht="15" customHeight="1" x14ac:dyDescent="0.25">
      <c r="A30" s="54" t="s">
        <v>30</v>
      </c>
      <c r="B30" s="55"/>
      <c r="C30" s="55"/>
      <c r="D30" s="55"/>
      <c r="E30" s="56"/>
      <c r="F30" s="39"/>
    </row>
    <row r="31" spans="1:6" ht="25.5" x14ac:dyDescent="0.25">
      <c r="A31" s="40" t="s">
        <v>31</v>
      </c>
      <c r="B31" s="40"/>
      <c r="C31" s="40"/>
      <c r="D31" s="40"/>
      <c r="E31" s="40"/>
      <c r="F31" s="39" t="s">
        <v>85</v>
      </c>
    </row>
    <row r="32" spans="1:6" x14ac:dyDescent="0.25">
      <c r="A32" s="13" t="s">
        <v>32</v>
      </c>
      <c r="B32" s="5">
        <v>5</v>
      </c>
      <c r="C32" s="20">
        <v>10</v>
      </c>
      <c r="D32" s="15">
        <f t="shared" si="2"/>
        <v>100</v>
      </c>
      <c r="E32" s="15">
        <f t="shared" si="3"/>
        <v>50</v>
      </c>
      <c r="F32" s="39" t="s">
        <v>86</v>
      </c>
    </row>
    <row r="33" spans="1:6" x14ac:dyDescent="0.25">
      <c r="A33" s="13" t="s">
        <v>33</v>
      </c>
      <c r="B33" s="5">
        <v>3</v>
      </c>
      <c r="C33" s="20">
        <v>10</v>
      </c>
      <c r="D33" s="15">
        <f t="shared" si="2"/>
        <v>100</v>
      </c>
      <c r="E33" s="15">
        <f t="shared" si="3"/>
        <v>30</v>
      </c>
      <c r="F33" s="39" t="s">
        <v>87</v>
      </c>
    </row>
    <row r="34" spans="1:6" x14ac:dyDescent="0.25">
      <c r="A34" s="13" t="s">
        <v>34</v>
      </c>
      <c r="B34" s="5">
        <v>7</v>
      </c>
      <c r="C34" s="20">
        <v>10</v>
      </c>
      <c r="D34" s="15">
        <f t="shared" si="2"/>
        <v>100</v>
      </c>
      <c r="E34" s="15">
        <f t="shared" si="3"/>
        <v>70</v>
      </c>
      <c r="F34" s="39" t="s">
        <v>88</v>
      </c>
    </row>
    <row r="35" spans="1:6" x14ac:dyDescent="0.25">
      <c r="A35" s="4" t="s">
        <v>35</v>
      </c>
      <c r="B35" s="5">
        <v>7</v>
      </c>
      <c r="C35" s="20">
        <v>10</v>
      </c>
      <c r="D35" s="15">
        <f t="shared" si="2"/>
        <v>100</v>
      </c>
      <c r="E35" s="15">
        <f t="shared" si="3"/>
        <v>70</v>
      </c>
      <c r="F35" s="39" t="s">
        <v>89</v>
      </c>
    </row>
    <row r="36" spans="1:6" x14ac:dyDescent="0.25">
      <c r="A36" s="25" t="s">
        <v>23</v>
      </c>
      <c r="B36" s="26">
        <f>SUM(B32:B35)</f>
        <v>22</v>
      </c>
      <c r="C36" s="26">
        <f t="shared" ref="C36:E36" si="4">SUM(C32:C35)</f>
        <v>40</v>
      </c>
      <c r="D36" s="26">
        <f t="shared" si="4"/>
        <v>400</v>
      </c>
      <c r="E36" s="26">
        <f t="shared" si="4"/>
        <v>220</v>
      </c>
      <c r="F36" s="39" t="s">
        <v>90</v>
      </c>
    </row>
    <row r="37" spans="1:6" x14ac:dyDescent="0.25">
      <c r="A37" s="27"/>
      <c r="B37" s="28"/>
      <c r="C37" s="28"/>
      <c r="D37" s="28"/>
      <c r="E37" s="22">
        <f>E36/D36</f>
        <v>0.55000000000000004</v>
      </c>
      <c r="F37" s="39" t="s">
        <v>91</v>
      </c>
    </row>
    <row r="38" spans="1:6" x14ac:dyDescent="0.25">
      <c r="A38" s="28"/>
      <c r="B38" s="28"/>
      <c r="C38" s="28"/>
      <c r="D38" s="28"/>
      <c r="E38" s="28"/>
      <c r="F38" s="39" t="s">
        <v>92</v>
      </c>
    </row>
    <row r="39" spans="1:6" ht="15" customHeight="1" x14ac:dyDescent="0.25">
      <c r="A39" s="40" t="s">
        <v>36</v>
      </c>
      <c r="B39" s="40"/>
      <c r="C39" s="40"/>
      <c r="D39" s="40"/>
      <c r="E39" s="40"/>
      <c r="F39" s="39" t="s">
        <v>93</v>
      </c>
    </row>
    <row r="40" spans="1:6" ht="25.5" x14ac:dyDescent="0.25">
      <c r="A40" s="13" t="s">
        <v>49</v>
      </c>
      <c r="B40" s="5">
        <v>5</v>
      </c>
      <c r="C40" s="20">
        <v>10</v>
      </c>
      <c r="D40" s="15">
        <f t="shared" si="2"/>
        <v>100</v>
      </c>
      <c r="E40" s="15">
        <f t="shared" si="3"/>
        <v>50</v>
      </c>
      <c r="F40" s="39" t="s">
        <v>94</v>
      </c>
    </row>
    <row r="41" spans="1:6" x14ac:dyDescent="0.25">
      <c r="A41" s="13" t="s">
        <v>38</v>
      </c>
      <c r="B41" s="5">
        <v>5</v>
      </c>
      <c r="C41" s="20">
        <v>10</v>
      </c>
      <c r="D41" s="15">
        <f t="shared" si="2"/>
        <v>100</v>
      </c>
      <c r="E41" s="15">
        <f t="shared" si="3"/>
        <v>50</v>
      </c>
      <c r="F41" s="39" t="s">
        <v>95</v>
      </c>
    </row>
    <row r="42" spans="1:6" x14ac:dyDescent="0.25">
      <c r="A42" s="13" t="s">
        <v>39</v>
      </c>
      <c r="B42" s="5">
        <v>7</v>
      </c>
      <c r="C42" s="20">
        <v>10</v>
      </c>
      <c r="D42" s="15">
        <f t="shared" si="2"/>
        <v>100</v>
      </c>
      <c r="E42" s="15">
        <f t="shared" si="3"/>
        <v>70</v>
      </c>
      <c r="F42" s="39" t="s">
        <v>96</v>
      </c>
    </row>
    <row r="43" spans="1:6" ht="25.5" x14ac:dyDescent="0.25">
      <c r="A43" s="13" t="s">
        <v>40</v>
      </c>
      <c r="B43" s="5">
        <v>7</v>
      </c>
      <c r="C43" s="20">
        <v>10</v>
      </c>
      <c r="D43" s="15">
        <f t="shared" si="2"/>
        <v>100</v>
      </c>
      <c r="E43" s="15">
        <f t="shared" si="3"/>
        <v>70</v>
      </c>
      <c r="F43" s="39" t="s">
        <v>97</v>
      </c>
    </row>
    <row r="44" spans="1:6" x14ac:dyDescent="0.25">
      <c r="A44" s="25" t="s">
        <v>23</v>
      </c>
      <c r="B44" s="29">
        <f>SUM(B40:B43)</f>
        <v>24</v>
      </c>
      <c r="C44" s="29">
        <f>SUM(C40:C43)</f>
        <v>40</v>
      </c>
      <c r="D44" s="29">
        <f>SUM(D40:D43)</f>
        <v>400</v>
      </c>
      <c r="E44" s="29">
        <f>SUM(E40:E43)</f>
        <v>240</v>
      </c>
    </row>
    <row r="45" spans="1:6" x14ac:dyDescent="0.25">
      <c r="A45" s="1"/>
      <c r="B45" s="24"/>
      <c r="C45" s="24"/>
      <c r="D45" s="24"/>
      <c r="E45" s="30">
        <f>E44/D44</f>
        <v>0.6</v>
      </c>
      <c r="F45" t="s">
        <v>50</v>
      </c>
    </row>
    <row r="46" spans="1:6" ht="15" customHeight="1" x14ac:dyDescent="0.25">
      <c r="A46" s="41" t="s">
        <v>41</v>
      </c>
      <c r="B46" s="41"/>
      <c r="C46" s="24"/>
      <c r="D46" s="24"/>
      <c r="E46" s="24"/>
      <c r="F46" t="s">
        <v>51</v>
      </c>
    </row>
    <row r="47" spans="1:6" x14ac:dyDescent="0.25">
      <c r="A47" s="1"/>
      <c r="B47" s="24"/>
      <c r="C47" s="24"/>
      <c r="D47" s="24"/>
      <c r="E47" s="24"/>
      <c r="F47" t="s">
        <v>52</v>
      </c>
    </row>
    <row r="48" spans="1:6" x14ac:dyDescent="0.25">
      <c r="A48" s="1"/>
      <c r="B48" s="24"/>
      <c r="C48" s="24"/>
      <c r="D48" s="24"/>
      <c r="E48" s="24"/>
      <c r="F48" t="s">
        <v>53</v>
      </c>
    </row>
    <row r="49" spans="1:6" x14ac:dyDescent="0.25">
      <c r="A49" s="40" t="s">
        <v>42</v>
      </c>
      <c r="B49" s="40"/>
      <c r="C49" s="40"/>
      <c r="D49" s="40"/>
      <c r="E49" s="40"/>
      <c r="F49" t="s">
        <v>54</v>
      </c>
    </row>
    <row r="50" spans="1:6" x14ac:dyDescent="0.25">
      <c r="A50" s="31"/>
      <c r="B50" s="32" t="s">
        <v>43</v>
      </c>
      <c r="C50" s="32" t="s">
        <v>44</v>
      </c>
      <c r="D50" s="2">
        <v>0</v>
      </c>
      <c r="E50" s="2">
        <v>10</v>
      </c>
      <c r="F50" t="s">
        <v>55</v>
      </c>
    </row>
    <row r="51" spans="1:6" x14ac:dyDescent="0.25">
      <c r="A51" s="31" t="s">
        <v>45</v>
      </c>
      <c r="B51" s="33">
        <v>10</v>
      </c>
      <c r="C51" s="33">
        <v>0</v>
      </c>
      <c r="D51" s="2"/>
      <c r="E51" s="2"/>
      <c r="F51" t="s">
        <v>56</v>
      </c>
    </row>
    <row r="52" spans="1:6" x14ac:dyDescent="0.25">
      <c r="A52" s="34"/>
      <c r="B52" s="35"/>
      <c r="C52" s="36">
        <v>10</v>
      </c>
      <c r="D52" s="7" t="s">
        <v>46</v>
      </c>
      <c r="E52" s="2"/>
      <c r="F52" t="s">
        <v>57</v>
      </c>
    </row>
    <row r="53" spans="1:6" x14ac:dyDescent="0.25">
      <c r="A53" s="24"/>
      <c r="B53" s="24"/>
      <c r="C53" s="24"/>
      <c r="D53" s="2"/>
      <c r="E53" s="2"/>
      <c r="F53" t="s">
        <v>58</v>
      </c>
    </row>
    <row r="54" spans="1:6" ht="15.75" x14ac:dyDescent="0.25">
      <c r="A54" s="42" t="s">
        <v>47</v>
      </c>
      <c r="B54" s="43"/>
      <c r="C54" s="43"/>
      <c r="D54" s="44"/>
      <c r="E54" s="37">
        <f>SUM(E20,E27,E37,E45)/4</f>
        <v>0.49642857142857144</v>
      </c>
      <c r="F54" t="s">
        <v>59</v>
      </c>
    </row>
    <row r="55" spans="1:6" ht="15.75" x14ac:dyDescent="0.25">
      <c r="A55" s="42" t="s">
        <v>48</v>
      </c>
      <c r="B55" s="43"/>
      <c r="C55" s="43"/>
      <c r="D55" s="44"/>
      <c r="E55" s="38">
        <f>C52</f>
        <v>10</v>
      </c>
      <c r="F55" t="s">
        <v>60</v>
      </c>
    </row>
    <row r="56" spans="1:6" x14ac:dyDescent="0.25">
      <c r="A56" s="1"/>
      <c r="B56" s="2"/>
      <c r="C56" s="2"/>
      <c r="D56" s="2"/>
      <c r="E56" s="2"/>
      <c r="F56" t="s">
        <v>61</v>
      </c>
    </row>
    <row r="57" spans="1:6" x14ac:dyDescent="0.25">
      <c r="A57" s="1"/>
      <c r="B57" s="2"/>
      <c r="C57" s="2"/>
      <c r="D57" s="2"/>
      <c r="E57" s="2"/>
      <c r="F57" t="s">
        <v>62</v>
      </c>
    </row>
    <row r="58" spans="1:6" x14ac:dyDescent="0.25">
      <c r="F58" t="s">
        <v>63</v>
      </c>
    </row>
    <row r="59" spans="1:6" x14ac:dyDescent="0.25">
      <c r="F59" t="s">
        <v>64</v>
      </c>
    </row>
    <row r="60" spans="1:6" x14ac:dyDescent="0.25">
      <c r="F60" t="s">
        <v>65</v>
      </c>
    </row>
    <row r="61" spans="1:6" x14ac:dyDescent="0.25">
      <c r="F61" t="s">
        <v>66</v>
      </c>
    </row>
    <row r="62" spans="1:6" x14ac:dyDescent="0.25">
      <c r="F62" t="s">
        <v>67</v>
      </c>
    </row>
    <row r="63" spans="1:6" x14ac:dyDescent="0.25">
      <c r="F63" t="s">
        <v>68</v>
      </c>
    </row>
    <row r="64" spans="1:6" x14ac:dyDescent="0.25">
      <c r="F64" t="s">
        <v>69</v>
      </c>
    </row>
    <row r="65" spans="6:6" x14ac:dyDescent="0.25">
      <c r="F65" t="s">
        <v>70</v>
      </c>
    </row>
    <row r="66" spans="6:6" x14ac:dyDescent="0.25">
      <c r="F66" t="s">
        <v>71</v>
      </c>
    </row>
    <row r="67" spans="6:6" x14ac:dyDescent="0.25">
      <c r="F67" t="s">
        <v>72</v>
      </c>
    </row>
    <row r="68" spans="6:6" x14ac:dyDescent="0.25">
      <c r="F68" t="s">
        <v>73</v>
      </c>
    </row>
    <row r="69" spans="6:6" x14ac:dyDescent="0.25">
      <c r="F69" t="s">
        <v>74</v>
      </c>
    </row>
    <row r="70" spans="6:6" x14ac:dyDescent="0.25">
      <c r="F70" t="s">
        <v>75</v>
      </c>
    </row>
    <row r="71" spans="6:6" x14ac:dyDescent="0.25">
      <c r="F71" t="s">
        <v>76</v>
      </c>
    </row>
    <row r="72" spans="6:6" x14ac:dyDescent="0.25">
      <c r="F72" t="s">
        <v>77</v>
      </c>
    </row>
    <row r="73" spans="6:6" x14ac:dyDescent="0.25">
      <c r="F73" t="s">
        <v>78</v>
      </c>
    </row>
    <row r="74" spans="6:6" x14ac:dyDescent="0.25">
      <c r="F74" t="s">
        <v>79</v>
      </c>
    </row>
    <row r="75" spans="6:6" x14ac:dyDescent="0.25">
      <c r="F75" t="s">
        <v>80</v>
      </c>
    </row>
    <row r="76" spans="6:6" x14ac:dyDescent="0.25">
      <c r="F76" t="s">
        <v>81</v>
      </c>
    </row>
    <row r="77" spans="6:6" x14ac:dyDescent="0.25">
      <c r="F77" t="s">
        <v>82</v>
      </c>
    </row>
    <row r="78" spans="6:6" x14ac:dyDescent="0.25">
      <c r="F78" t="s">
        <v>83</v>
      </c>
    </row>
    <row r="79" spans="6:6" x14ac:dyDescent="0.25">
      <c r="F79" t="s">
        <v>84</v>
      </c>
    </row>
    <row r="80" spans="6:6" x14ac:dyDescent="0.25">
      <c r="F80" t="s">
        <v>9</v>
      </c>
    </row>
  </sheetData>
  <mergeCells count="17">
    <mergeCell ref="A31:E31"/>
    <mergeCell ref="A3:B3"/>
    <mergeCell ref="D3:E3"/>
    <mergeCell ref="A4:B4"/>
    <mergeCell ref="A11:E11"/>
    <mergeCell ref="A14:E14"/>
    <mergeCell ref="A15:E15"/>
    <mergeCell ref="A20:D20"/>
    <mergeCell ref="A21:E21"/>
    <mergeCell ref="A27:D27"/>
    <mergeCell ref="A28:B28"/>
    <mergeCell ref="A30:E30"/>
    <mergeCell ref="A39:E39"/>
    <mergeCell ref="A46:B46"/>
    <mergeCell ref="A49:E49"/>
    <mergeCell ref="A54:D54"/>
    <mergeCell ref="A55:D55"/>
  </mergeCells>
  <dataValidations count="7">
    <dataValidation type="list" allowBlank="1" showInputMessage="1" showErrorMessage="1" sqref="B16:B18 B22:B25 B32:B35 B40:B43">
      <formula1>$F$15:$F$25</formula1>
    </dataValidation>
    <dataValidation type="list" allowBlank="1" showInputMessage="1" showErrorMessage="1" sqref="B8">
      <formula1>$C$8:$D$8</formula1>
    </dataValidation>
    <dataValidation type="list" allowBlank="1" showInputMessage="1" showErrorMessage="1" sqref="B9">
      <formula1>$C$9:$D$9</formula1>
    </dataValidation>
    <dataValidation type="list" allowBlank="1" showInputMessage="1" showErrorMessage="1" sqref="B51:C51">
      <formula1>$D$50:$E$50</formula1>
    </dataValidation>
    <dataValidation type="list" allowBlank="1" showInputMessage="1" showErrorMessage="1" sqref="B19 C32:C35 C22:C25 C16:C19 C40:C43">
      <formula1>$F$16:$F$24</formula1>
    </dataValidation>
    <dataValidation type="list" allowBlank="1" showInputMessage="1" showErrorMessage="1" sqref="B7">
      <formula1>$F$45:$F$81</formula1>
    </dataValidation>
    <dataValidation type="list" allowBlank="1" showInputMessage="1" showErrorMessage="1" sqref="D7">
      <formula1>$F$30:$F$45</formula1>
    </dataValidation>
  </dataValidations>
  <pageMargins left="0.511811024" right="0.511811024" top="0.78740157499999996" bottom="0.78740157499999996" header="0.31496062000000002" footer="0.31496062000000002"/>
  <pageSetup paperSize="9" orientation="portrait" horizontalDpi="0" verticalDpi="0"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80"/>
  <sheetViews>
    <sheetView zoomScale="90" zoomScaleNormal="90" workbookViewId="0">
      <selection activeCell="F1" sqref="F1:F1048576"/>
    </sheetView>
  </sheetViews>
  <sheetFormatPr defaultRowHeight="15" x14ac:dyDescent="0.25"/>
  <cols>
    <col min="1" max="1" width="41" customWidth="1"/>
    <col min="2" max="5" width="18.140625" customWidth="1"/>
    <col min="6" max="6" width="0" hidden="1" customWidth="1"/>
  </cols>
  <sheetData>
    <row r="1" spans="1:6" ht="29.25" customHeight="1" x14ac:dyDescent="0.25">
      <c r="A1" s="1"/>
      <c r="B1" s="2"/>
      <c r="C1" s="2"/>
      <c r="D1" s="2"/>
      <c r="E1" s="2"/>
    </row>
    <row r="2" spans="1:6" x14ac:dyDescent="0.25">
      <c r="A2" s="1"/>
      <c r="B2" s="2"/>
      <c r="C2" s="2"/>
      <c r="D2" s="2"/>
      <c r="E2" s="2"/>
    </row>
    <row r="3" spans="1:6" x14ac:dyDescent="0.25">
      <c r="A3" s="45" t="s">
        <v>0</v>
      </c>
      <c r="B3" s="46"/>
      <c r="C3" s="2"/>
      <c r="D3" s="46" t="s">
        <v>1</v>
      </c>
      <c r="E3" s="46"/>
    </row>
    <row r="4" spans="1:6" x14ac:dyDescent="0.25">
      <c r="A4" s="45" t="s">
        <v>2</v>
      </c>
      <c r="B4" s="46"/>
      <c r="C4" s="2"/>
      <c r="D4" s="1" t="s">
        <v>3</v>
      </c>
      <c r="E4" s="2"/>
    </row>
    <row r="5" spans="1:6" x14ac:dyDescent="0.25">
      <c r="A5" s="1"/>
      <c r="B5" s="1"/>
      <c r="C5" s="2"/>
      <c r="D5" s="1"/>
      <c r="E5" s="2"/>
    </row>
    <row r="6" spans="1:6" x14ac:dyDescent="0.25">
      <c r="A6" s="3" t="s">
        <v>4</v>
      </c>
      <c r="B6" s="1"/>
      <c r="C6" s="2"/>
      <c r="D6" s="1"/>
      <c r="E6" s="2"/>
    </row>
    <row r="7" spans="1:6" x14ac:dyDescent="0.25">
      <c r="A7" s="4" t="s">
        <v>5</v>
      </c>
      <c r="B7" s="5"/>
      <c r="C7" s="6" t="s">
        <v>6</v>
      </c>
      <c r="D7" s="5"/>
      <c r="E7" s="7"/>
    </row>
    <row r="8" spans="1:6" x14ac:dyDescent="0.25">
      <c r="A8" s="4" t="s">
        <v>7</v>
      </c>
      <c r="B8" s="5"/>
      <c r="C8" s="8" t="s">
        <v>8</v>
      </c>
      <c r="D8" s="9" t="s">
        <v>9</v>
      </c>
      <c r="E8" s="2"/>
    </row>
    <row r="9" spans="1:6" x14ac:dyDescent="0.25">
      <c r="A9" s="4" t="s">
        <v>10</v>
      </c>
      <c r="B9" s="5"/>
      <c r="C9" s="8" t="s">
        <v>11</v>
      </c>
      <c r="D9" s="9" t="s">
        <v>12</v>
      </c>
      <c r="E9" s="2"/>
    </row>
    <row r="10" spans="1:6" x14ac:dyDescent="0.25">
      <c r="A10" s="1"/>
      <c r="B10" s="2"/>
      <c r="C10" s="2"/>
      <c r="D10" s="2"/>
      <c r="E10" s="2"/>
    </row>
    <row r="11" spans="1:6" x14ac:dyDescent="0.25">
      <c r="A11" s="47" t="s">
        <v>13</v>
      </c>
      <c r="B11" s="47"/>
      <c r="C11" s="47"/>
      <c r="D11" s="47"/>
      <c r="E11" s="47"/>
    </row>
    <row r="12" spans="1:6" x14ac:dyDescent="0.25">
      <c r="A12" s="10"/>
      <c r="B12" s="11" t="s">
        <v>14</v>
      </c>
      <c r="C12" s="11" t="s">
        <v>15</v>
      </c>
      <c r="D12" s="11" t="s">
        <v>16</v>
      </c>
      <c r="E12" s="11" t="s">
        <v>17</v>
      </c>
    </row>
    <row r="13" spans="1:6" x14ac:dyDescent="0.25">
      <c r="A13" s="12"/>
      <c r="B13" s="12"/>
      <c r="C13" s="12"/>
      <c r="D13" s="12"/>
      <c r="E13" s="12"/>
    </row>
    <row r="14" spans="1:6" x14ac:dyDescent="0.25">
      <c r="A14" s="48" t="s">
        <v>18</v>
      </c>
      <c r="B14" s="48"/>
      <c r="C14" s="48"/>
      <c r="D14" s="48"/>
      <c r="E14" s="48"/>
    </row>
    <row r="15" spans="1:6" x14ac:dyDescent="0.25">
      <c r="A15" s="49" t="s">
        <v>19</v>
      </c>
      <c r="B15" s="49"/>
      <c r="C15" s="49"/>
      <c r="D15" s="49"/>
      <c r="E15" s="49"/>
      <c r="F15">
        <v>1</v>
      </c>
    </row>
    <row r="16" spans="1:6" x14ac:dyDescent="0.25">
      <c r="A16" s="13" t="s">
        <v>20</v>
      </c>
      <c r="B16" s="5">
        <v>6</v>
      </c>
      <c r="C16" s="14">
        <v>10</v>
      </c>
      <c r="D16" s="15">
        <f t="shared" ref="D16:D18" si="0">C16*10</f>
        <v>100</v>
      </c>
      <c r="E16" s="15">
        <f t="shared" ref="E16:E18" si="1">B16*C16</f>
        <v>60</v>
      </c>
      <c r="F16">
        <v>2</v>
      </c>
    </row>
    <row r="17" spans="1:6" x14ac:dyDescent="0.25">
      <c r="A17" s="13" t="s">
        <v>21</v>
      </c>
      <c r="B17" s="5">
        <v>3</v>
      </c>
      <c r="C17" s="14">
        <v>10</v>
      </c>
      <c r="D17" s="15">
        <f t="shared" si="0"/>
        <v>100</v>
      </c>
      <c r="E17" s="15">
        <f t="shared" si="1"/>
        <v>30</v>
      </c>
      <c r="F17">
        <v>3</v>
      </c>
    </row>
    <row r="18" spans="1:6" x14ac:dyDescent="0.25">
      <c r="A18" s="13" t="s">
        <v>22</v>
      </c>
      <c r="B18" s="5">
        <v>8</v>
      </c>
      <c r="C18" s="14">
        <v>8</v>
      </c>
      <c r="D18" s="15">
        <f t="shared" si="0"/>
        <v>80</v>
      </c>
      <c r="E18" s="15">
        <f t="shared" si="1"/>
        <v>64</v>
      </c>
      <c r="F18">
        <v>4</v>
      </c>
    </row>
    <row r="19" spans="1:6" x14ac:dyDescent="0.25">
      <c r="A19" s="16" t="s">
        <v>23</v>
      </c>
      <c r="B19" s="17">
        <f>SUM(B16:B18)</f>
        <v>17</v>
      </c>
      <c r="C19" s="17">
        <f>SUM(C16:C18)</f>
        <v>28</v>
      </c>
      <c r="D19" s="17">
        <f>SUM(D16:D18)</f>
        <v>280</v>
      </c>
      <c r="E19" s="18">
        <f>SUM(E16:E18)</f>
        <v>154</v>
      </c>
      <c r="F19">
        <v>5</v>
      </c>
    </row>
    <row r="20" spans="1:6" x14ac:dyDescent="0.25">
      <c r="A20" s="50"/>
      <c r="B20" s="50"/>
      <c r="C20" s="50"/>
      <c r="D20" s="50"/>
      <c r="E20" s="19">
        <f>E19/D19</f>
        <v>0.55000000000000004</v>
      </c>
      <c r="F20">
        <v>6</v>
      </c>
    </row>
    <row r="21" spans="1:6" x14ac:dyDescent="0.25">
      <c r="A21" s="51" t="s">
        <v>24</v>
      </c>
      <c r="B21" s="51"/>
      <c r="C21" s="51"/>
      <c r="D21" s="51"/>
      <c r="E21" s="40"/>
      <c r="F21">
        <v>7</v>
      </c>
    </row>
    <row r="22" spans="1:6" x14ac:dyDescent="0.25">
      <c r="A22" s="13" t="s">
        <v>25</v>
      </c>
      <c r="B22" s="5">
        <v>5</v>
      </c>
      <c r="C22" s="20">
        <v>9</v>
      </c>
      <c r="D22" s="15">
        <f t="shared" ref="D22:D43" si="2">C22*10</f>
        <v>90</v>
      </c>
      <c r="E22" s="15">
        <f t="shared" ref="E22:E43" si="3">B22*C22</f>
        <v>45</v>
      </c>
      <c r="F22">
        <v>8</v>
      </c>
    </row>
    <row r="23" spans="1:6" x14ac:dyDescent="0.25">
      <c r="A23" s="13" t="s">
        <v>26</v>
      </c>
      <c r="B23" s="5">
        <v>5</v>
      </c>
      <c r="C23" s="20">
        <v>9</v>
      </c>
      <c r="D23" s="15">
        <f t="shared" si="2"/>
        <v>90</v>
      </c>
      <c r="E23" s="15">
        <f t="shared" si="3"/>
        <v>45</v>
      </c>
      <c r="F23">
        <v>9</v>
      </c>
    </row>
    <row r="24" spans="1:6" x14ac:dyDescent="0.25">
      <c r="A24" s="13" t="s">
        <v>27</v>
      </c>
      <c r="B24" s="5">
        <v>5</v>
      </c>
      <c r="C24" s="20">
        <v>10</v>
      </c>
      <c r="D24" s="15">
        <f t="shared" si="2"/>
        <v>100</v>
      </c>
      <c r="E24" s="15">
        <f t="shared" si="3"/>
        <v>50</v>
      </c>
      <c r="F24">
        <v>10</v>
      </c>
    </row>
    <row r="25" spans="1:6" x14ac:dyDescent="0.25">
      <c r="A25" s="13" t="s">
        <v>28</v>
      </c>
      <c r="B25" s="5">
        <v>6</v>
      </c>
      <c r="C25" s="20">
        <v>10</v>
      </c>
      <c r="D25" s="15"/>
      <c r="E25" s="15"/>
    </row>
    <row r="26" spans="1:6" x14ac:dyDescent="0.25">
      <c r="A26" s="21" t="s">
        <v>23</v>
      </c>
      <c r="B26" s="18">
        <f>SUM(B22:B25)</f>
        <v>21</v>
      </c>
      <c r="C26" s="18">
        <f>SUM(C22:C25)</f>
        <v>38</v>
      </c>
      <c r="D26" s="18">
        <f>SUM(D22:D25)</f>
        <v>280</v>
      </c>
      <c r="E26" s="18">
        <f>SUM(E22:E25)</f>
        <v>140</v>
      </c>
      <c r="F26" s="39"/>
    </row>
    <row r="27" spans="1:6" x14ac:dyDescent="0.25">
      <c r="A27" s="52"/>
      <c r="B27" s="53"/>
      <c r="C27" s="53"/>
      <c r="D27" s="53"/>
      <c r="E27" s="22">
        <f>E26/D19</f>
        <v>0.5</v>
      </c>
      <c r="F27" s="39"/>
    </row>
    <row r="28" spans="1:6" x14ac:dyDescent="0.25">
      <c r="A28" s="41" t="s">
        <v>29</v>
      </c>
      <c r="B28" s="41"/>
      <c r="C28" s="23"/>
      <c r="D28" s="23"/>
      <c r="E28" s="24"/>
      <c r="F28" s="39"/>
    </row>
    <row r="29" spans="1:6" x14ac:dyDescent="0.25">
      <c r="A29" s="23"/>
      <c r="B29" s="23"/>
      <c r="C29" s="23"/>
      <c r="D29" s="23"/>
      <c r="E29" s="24"/>
      <c r="F29" s="39"/>
    </row>
    <row r="30" spans="1:6" x14ac:dyDescent="0.25">
      <c r="A30" s="54" t="s">
        <v>30</v>
      </c>
      <c r="B30" s="55"/>
      <c r="C30" s="55"/>
      <c r="D30" s="55"/>
      <c r="E30" s="56"/>
      <c r="F30" s="39"/>
    </row>
    <row r="31" spans="1:6" ht="38.25" x14ac:dyDescent="0.25">
      <c r="A31" s="40" t="s">
        <v>31</v>
      </c>
      <c r="B31" s="40"/>
      <c r="C31" s="40"/>
      <c r="D31" s="40"/>
      <c r="E31" s="40"/>
      <c r="F31" s="39" t="s">
        <v>85</v>
      </c>
    </row>
    <row r="32" spans="1:6" ht="25.5" x14ac:dyDescent="0.25">
      <c r="A32" s="13" t="s">
        <v>32</v>
      </c>
      <c r="B32" s="5">
        <v>5</v>
      </c>
      <c r="C32" s="20">
        <v>10</v>
      </c>
      <c r="D32" s="15">
        <f t="shared" si="2"/>
        <v>100</v>
      </c>
      <c r="E32" s="15">
        <f t="shared" si="3"/>
        <v>50</v>
      </c>
      <c r="F32" s="39" t="s">
        <v>86</v>
      </c>
    </row>
    <row r="33" spans="1:6" ht="25.5" x14ac:dyDescent="0.25">
      <c r="A33" s="13" t="s">
        <v>33</v>
      </c>
      <c r="B33" s="5">
        <v>3</v>
      </c>
      <c r="C33" s="20">
        <v>10</v>
      </c>
      <c r="D33" s="15">
        <f t="shared" si="2"/>
        <v>100</v>
      </c>
      <c r="E33" s="15">
        <f t="shared" si="3"/>
        <v>30</v>
      </c>
      <c r="F33" s="39" t="s">
        <v>87</v>
      </c>
    </row>
    <row r="34" spans="1:6" ht="25.5" x14ac:dyDescent="0.25">
      <c r="A34" s="13" t="s">
        <v>34</v>
      </c>
      <c r="B34" s="5">
        <v>7</v>
      </c>
      <c r="C34" s="20">
        <v>10</v>
      </c>
      <c r="D34" s="15">
        <f t="shared" si="2"/>
        <v>100</v>
      </c>
      <c r="E34" s="15">
        <f t="shared" si="3"/>
        <v>70</v>
      </c>
      <c r="F34" s="39" t="s">
        <v>88</v>
      </c>
    </row>
    <row r="35" spans="1:6" ht="25.5" x14ac:dyDescent="0.25">
      <c r="A35" s="4" t="s">
        <v>35</v>
      </c>
      <c r="B35" s="5">
        <v>7</v>
      </c>
      <c r="C35" s="20">
        <v>10</v>
      </c>
      <c r="D35" s="15">
        <f t="shared" si="2"/>
        <v>100</v>
      </c>
      <c r="E35" s="15">
        <f t="shared" si="3"/>
        <v>70</v>
      </c>
      <c r="F35" s="39" t="s">
        <v>89</v>
      </c>
    </row>
    <row r="36" spans="1:6" ht="25.5" x14ac:dyDescent="0.25">
      <c r="A36" s="25" t="s">
        <v>23</v>
      </c>
      <c r="B36" s="26">
        <f>SUM(B32:B35)</f>
        <v>22</v>
      </c>
      <c r="C36" s="26">
        <f t="shared" ref="C36:E36" si="4">SUM(C32:C35)</f>
        <v>40</v>
      </c>
      <c r="D36" s="26">
        <f t="shared" si="4"/>
        <v>400</v>
      </c>
      <c r="E36" s="26">
        <f t="shared" si="4"/>
        <v>220</v>
      </c>
      <c r="F36" s="39" t="s">
        <v>90</v>
      </c>
    </row>
    <row r="37" spans="1:6" ht="38.25" x14ac:dyDescent="0.25">
      <c r="A37" s="27"/>
      <c r="B37" s="28"/>
      <c r="C37" s="28"/>
      <c r="D37" s="28"/>
      <c r="E37" s="22">
        <f>E36/D36</f>
        <v>0.55000000000000004</v>
      </c>
      <c r="F37" s="39" t="s">
        <v>91</v>
      </c>
    </row>
    <row r="38" spans="1:6" ht="25.5" x14ac:dyDescent="0.25">
      <c r="A38" s="28"/>
      <c r="B38" s="28"/>
      <c r="C38" s="28"/>
      <c r="D38" s="28"/>
      <c r="E38" s="28"/>
      <c r="F38" s="39" t="s">
        <v>92</v>
      </c>
    </row>
    <row r="39" spans="1:6" ht="25.5" x14ac:dyDescent="0.25">
      <c r="A39" s="40" t="s">
        <v>36</v>
      </c>
      <c r="B39" s="40"/>
      <c r="C39" s="40"/>
      <c r="D39" s="40"/>
      <c r="E39" s="40"/>
      <c r="F39" s="39" t="s">
        <v>93</v>
      </c>
    </row>
    <row r="40" spans="1:6" ht="38.25" x14ac:dyDescent="0.25">
      <c r="A40" s="13" t="s">
        <v>37</v>
      </c>
      <c r="B40" s="5">
        <v>5</v>
      </c>
      <c r="C40" s="20">
        <v>10</v>
      </c>
      <c r="D40" s="15">
        <f t="shared" si="2"/>
        <v>100</v>
      </c>
      <c r="E40" s="15">
        <f t="shared" si="3"/>
        <v>50</v>
      </c>
      <c r="F40" s="39" t="s">
        <v>94</v>
      </c>
    </row>
    <row r="41" spans="1:6" ht="25.5" x14ac:dyDescent="0.25">
      <c r="A41" s="13" t="s">
        <v>38</v>
      </c>
      <c r="B41" s="5">
        <v>5</v>
      </c>
      <c r="C41" s="20">
        <v>10</v>
      </c>
      <c r="D41" s="15">
        <f t="shared" si="2"/>
        <v>100</v>
      </c>
      <c r="E41" s="15">
        <f t="shared" si="3"/>
        <v>50</v>
      </c>
      <c r="F41" s="39" t="s">
        <v>95</v>
      </c>
    </row>
    <row r="42" spans="1:6" ht="25.5" x14ac:dyDescent="0.25">
      <c r="A42" s="13" t="s">
        <v>39</v>
      </c>
      <c r="B42" s="5">
        <v>7</v>
      </c>
      <c r="C42" s="20">
        <v>10</v>
      </c>
      <c r="D42" s="15">
        <f t="shared" si="2"/>
        <v>100</v>
      </c>
      <c r="E42" s="15">
        <f t="shared" si="3"/>
        <v>70</v>
      </c>
      <c r="F42" s="39" t="s">
        <v>96</v>
      </c>
    </row>
    <row r="43" spans="1:6" ht="25.5" x14ac:dyDescent="0.25">
      <c r="A43" s="13" t="s">
        <v>40</v>
      </c>
      <c r="B43" s="5">
        <v>7</v>
      </c>
      <c r="C43" s="20">
        <v>10</v>
      </c>
      <c r="D43" s="15">
        <f t="shared" si="2"/>
        <v>100</v>
      </c>
      <c r="E43" s="15">
        <f t="shared" si="3"/>
        <v>70</v>
      </c>
      <c r="F43" s="39" t="s">
        <v>97</v>
      </c>
    </row>
    <row r="44" spans="1:6" x14ac:dyDescent="0.25">
      <c r="A44" s="25" t="s">
        <v>23</v>
      </c>
      <c r="B44" s="29">
        <f>SUM(B40:B43)</f>
        <v>24</v>
      </c>
      <c r="C44" s="29">
        <f>SUM(C40:C43)</f>
        <v>40</v>
      </c>
      <c r="D44" s="29">
        <f>SUM(D40:D43)</f>
        <v>400</v>
      </c>
      <c r="E44" s="29">
        <f>SUM(E40:E43)</f>
        <v>240</v>
      </c>
    </row>
    <row r="45" spans="1:6" x14ac:dyDescent="0.25">
      <c r="A45" s="1"/>
      <c r="B45" s="24"/>
      <c r="C45" s="24"/>
      <c r="D45" s="24"/>
      <c r="E45" s="30">
        <f>E44/D44</f>
        <v>0.6</v>
      </c>
      <c r="F45" t="s">
        <v>50</v>
      </c>
    </row>
    <row r="46" spans="1:6" x14ac:dyDescent="0.25">
      <c r="A46" s="41" t="s">
        <v>41</v>
      </c>
      <c r="B46" s="41"/>
      <c r="C46" s="24"/>
      <c r="D46" s="24"/>
      <c r="E46" s="24"/>
      <c r="F46" t="s">
        <v>51</v>
      </c>
    </row>
    <row r="47" spans="1:6" x14ac:dyDescent="0.25">
      <c r="A47" s="1"/>
      <c r="B47" s="24"/>
      <c r="C47" s="24"/>
      <c r="D47" s="24"/>
      <c r="E47" s="24"/>
      <c r="F47" t="s">
        <v>52</v>
      </c>
    </row>
    <row r="48" spans="1:6" x14ac:dyDescent="0.25">
      <c r="A48" s="1"/>
      <c r="B48" s="24"/>
      <c r="C48" s="24"/>
      <c r="D48" s="24"/>
      <c r="E48" s="24"/>
      <c r="F48" t="s">
        <v>53</v>
      </c>
    </row>
    <row r="49" spans="1:6" x14ac:dyDescent="0.25">
      <c r="A49" s="40" t="s">
        <v>42</v>
      </c>
      <c r="B49" s="40"/>
      <c r="C49" s="40"/>
      <c r="D49" s="40"/>
      <c r="E49" s="40"/>
      <c r="F49" t="s">
        <v>54</v>
      </c>
    </row>
    <row r="50" spans="1:6" x14ac:dyDescent="0.25">
      <c r="A50" s="31"/>
      <c r="B50" s="32" t="s">
        <v>43</v>
      </c>
      <c r="C50" s="32" t="s">
        <v>44</v>
      </c>
      <c r="D50" s="2">
        <v>0</v>
      </c>
      <c r="E50" s="2">
        <v>10</v>
      </c>
      <c r="F50" t="s">
        <v>55</v>
      </c>
    </row>
    <row r="51" spans="1:6" x14ac:dyDescent="0.25">
      <c r="A51" s="31" t="s">
        <v>45</v>
      </c>
      <c r="B51" s="33">
        <v>10</v>
      </c>
      <c r="C51" s="33">
        <v>0</v>
      </c>
      <c r="D51" s="2"/>
      <c r="E51" s="2"/>
      <c r="F51" t="s">
        <v>56</v>
      </c>
    </row>
    <row r="52" spans="1:6" x14ac:dyDescent="0.25">
      <c r="A52" s="34"/>
      <c r="B52" s="35"/>
      <c r="C52" s="36">
        <v>10</v>
      </c>
      <c r="D52" s="7" t="s">
        <v>46</v>
      </c>
      <c r="E52" s="2"/>
      <c r="F52" t="s">
        <v>57</v>
      </c>
    </row>
    <row r="53" spans="1:6" x14ac:dyDescent="0.25">
      <c r="A53" s="24"/>
      <c r="B53" s="24"/>
      <c r="C53" s="24"/>
      <c r="D53" s="2"/>
      <c r="E53" s="2"/>
      <c r="F53" t="s">
        <v>58</v>
      </c>
    </row>
    <row r="54" spans="1:6" ht="15.75" x14ac:dyDescent="0.25">
      <c r="A54" s="42" t="s">
        <v>47</v>
      </c>
      <c r="B54" s="43"/>
      <c r="C54" s="43"/>
      <c r="D54" s="44"/>
      <c r="E54" s="37">
        <f>SUM(E20,E27,E37,E45)/4</f>
        <v>0.55000000000000004</v>
      </c>
      <c r="F54" t="s">
        <v>59</v>
      </c>
    </row>
    <row r="55" spans="1:6" ht="15.75" x14ac:dyDescent="0.25">
      <c r="A55" s="42" t="s">
        <v>48</v>
      </c>
      <c r="B55" s="43"/>
      <c r="C55" s="43"/>
      <c r="D55" s="44"/>
      <c r="E55" s="38">
        <f>C52</f>
        <v>10</v>
      </c>
      <c r="F55" t="s">
        <v>60</v>
      </c>
    </row>
    <row r="56" spans="1:6" x14ac:dyDescent="0.25">
      <c r="A56" s="1"/>
      <c r="B56" s="2"/>
      <c r="C56" s="2"/>
      <c r="D56" s="2"/>
      <c r="E56" s="2"/>
      <c r="F56" t="s">
        <v>61</v>
      </c>
    </row>
    <row r="57" spans="1:6" x14ac:dyDescent="0.25">
      <c r="A57" s="1"/>
      <c r="B57" s="2"/>
      <c r="C57" s="2"/>
      <c r="D57" s="2"/>
      <c r="E57" s="2"/>
      <c r="F57" t="s">
        <v>62</v>
      </c>
    </row>
    <row r="58" spans="1:6" x14ac:dyDescent="0.25">
      <c r="F58" t="s">
        <v>63</v>
      </c>
    </row>
    <row r="59" spans="1:6" x14ac:dyDescent="0.25">
      <c r="F59" t="s">
        <v>64</v>
      </c>
    </row>
    <row r="60" spans="1:6" x14ac:dyDescent="0.25">
      <c r="F60" t="s">
        <v>65</v>
      </c>
    </row>
    <row r="61" spans="1:6" x14ac:dyDescent="0.25">
      <c r="F61" t="s">
        <v>66</v>
      </c>
    </row>
    <row r="62" spans="1:6" x14ac:dyDescent="0.25">
      <c r="F62" t="s">
        <v>67</v>
      </c>
    </row>
    <row r="63" spans="1:6" x14ac:dyDescent="0.25">
      <c r="F63" t="s">
        <v>68</v>
      </c>
    </row>
    <row r="64" spans="1:6" x14ac:dyDescent="0.25">
      <c r="F64" t="s">
        <v>69</v>
      </c>
    </row>
    <row r="65" spans="6:6" x14ac:dyDescent="0.25">
      <c r="F65" t="s">
        <v>70</v>
      </c>
    </row>
    <row r="66" spans="6:6" x14ac:dyDescent="0.25">
      <c r="F66" t="s">
        <v>71</v>
      </c>
    </row>
    <row r="67" spans="6:6" x14ac:dyDescent="0.25">
      <c r="F67" t="s">
        <v>72</v>
      </c>
    </row>
    <row r="68" spans="6:6" x14ac:dyDescent="0.25">
      <c r="F68" t="s">
        <v>73</v>
      </c>
    </row>
    <row r="69" spans="6:6" x14ac:dyDescent="0.25">
      <c r="F69" t="s">
        <v>74</v>
      </c>
    </row>
    <row r="70" spans="6:6" x14ac:dyDescent="0.25">
      <c r="F70" t="s">
        <v>75</v>
      </c>
    </row>
    <row r="71" spans="6:6" x14ac:dyDescent="0.25">
      <c r="F71" t="s">
        <v>76</v>
      </c>
    </row>
    <row r="72" spans="6:6" x14ac:dyDescent="0.25">
      <c r="F72" t="s">
        <v>77</v>
      </c>
    </row>
    <row r="73" spans="6:6" x14ac:dyDescent="0.25">
      <c r="F73" t="s">
        <v>78</v>
      </c>
    </row>
    <row r="74" spans="6:6" x14ac:dyDescent="0.25">
      <c r="F74" t="s">
        <v>79</v>
      </c>
    </row>
    <row r="75" spans="6:6" x14ac:dyDescent="0.25">
      <c r="F75" t="s">
        <v>80</v>
      </c>
    </row>
    <row r="76" spans="6:6" x14ac:dyDescent="0.25">
      <c r="F76" t="s">
        <v>81</v>
      </c>
    </row>
    <row r="77" spans="6:6" x14ac:dyDescent="0.25">
      <c r="F77" t="s">
        <v>82</v>
      </c>
    </row>
    <row r="78" spans="6:6" x14ac:dyDescent="0.25">
      <c r="F78" t="s">
        <v>83</v>
      </c>
    </row>
    <row r="79" spans="6:6" x14ac:dyDescent="0.25">
      <c r="F79" t="s">
        <v>84</v>
      </c>
    </row>
    <row r="80" spans="6:6" x14ac:dyDescent="0.25">
      <c r="F80" t="s">
        <v>9</v>
      </c>
    </row>
  </sheetData>
  <mergeCells count="17">
    <mergeCell ref="A31:E31"/>
    <mergeCell ref="A3:B3"/>
    <mergeCell ref="D3:E3"/>
    <mergeCell ref="A4:B4"/>
    <mergeCell ref="A11:E11"/>
    <mergeCell ref="A14:E14"/>
    <mergeCell ref="A15:E15"/>
    <mergeCell ref="A20:D20"/>
    <mergeCell ref="A21:E21"/>
    <mergeCell ref="A27:D27"/>
    <mergeCell ref="A28:B28"/>
    <mergeCell ref="A30:E30"/>
    <mergeCell ref="A39:E39"/>
    <mergeCell ref="A46:B46"/>
    <mergeCell ref="A49:E49"/>
    <mergeCell ref="A54:D54"/>
    <mergeCell ref="A55:D55"/>
  </mergeCells>
  <dataValidations count="7">
    <dataValidation type="list" allowBlank="1" showInputMessage="1" showErrorMessage="1" sqref="B19 C32:C35 C22:C25 C16:C19 C40:C43">
      <formula1>$F$16:$F$24</formula1>
    </dataValidation>
    <dataValidation type="list" allowBlank="1" showInputMessage="1" showErrorMessage="1" sqref="B51:C51">
      <formula1>$D$50:$E$50</formula1>
    </dataValidation>
    <dataValidation type="list" allowBlank="1" showInputMessage="1" showErrorMessage="1" sqref="B9">
      <formula1>$C$9:$D$9</formula1>
    </dataValidation>
    <dataValidation type="list" allowBlank="1" showInputMessage="1" showErrorMessage="1" sqref="B8">
      <formula1>$C$8:$D$8</formula1>
    </dataValidation>
    <dataValidation type="list" allowBlank="1" showInputMessage="1" showErrorMessage="1" sqref="D7">
      <formula1>$F$30:$F$44</formula1>
    </dataValidation>
    <dataValidation type="list" allowBlank="1" showInputMessage="1" showErrorMessage="1" sqref="B16:B18 B22:B25 B32:B35 B40:B43">
      <formula1>$F$15:$F$25</formula1>
    </dataValidation>
    <dataValidation type="list" allowBlank="1" showInputMessage="1" showErrorMessage="1" sqref="B7">
      <formula1>$F$44:$F$81</formula1>
    </dataValidation>
  </dataValidations>
  <pageMargins left="0.511811024" right="0.511811024" top="0.78740157499999996" bottom="0.78740157499999996" header="0.31496062000000002" footer="0.31496062000000002"/>
  <drawing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2</vt:i4>
      </vt:variant>
    </vt:vector>
  </HeadingPairs>
  <TitlesOfParts>
    <vt:vector size="2" baseType="lpstr">
      <vt:lpstr>Vendas</vt:lpstr>
      <vt:lpstr>Pós Vendas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Emerson Nicioli</dc:creator>
  <cp:lastModifiedBy>Emerson Nicioli</cp:lastModifiedBy>
  <dcterms:created xsi:type="dcterms:W3CDTF">2019-10-29T10:47:35Z</dcterms:created>
  <dcterms:modified xsi:type="dcterms:W3CDTF">2019-11-11T11:38:58Z</dcterms:modified>
</cp:coreProperties>
</file>